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BDD52194-EF38-48EC-832F-4D1B11C7AEFE}" xr6:coauthVersionLast="47" xr6:coauthVersionMax="47" xr10:uidLastSave="{00000000-0000-0000-0000-000000000000}"/>
  <bookViews>
    <workbookView xWindow="4770" yWindow="405" windowWidth="18135" windowHeight="13950" xr2:uid="{00000000-000D-0000-FFFF-FFFF00000000}"/>
  </bookViews>
  <sheets>
    <sheet name="Clinical Laboratory" sheetId="19" r:id="rId1"/>
    <sheet name="Rad-Path-Diag County Selection" sheetId="18" r:id="rId2"/>
    <sheet name="Rad-Path-Diag Tests" sheetId="17" r:id="rId3"/>
    <sheet name="Incidental Procedures" sheetId="15" r:id="rId4"/>
    <sheet name="New Codes" sheetId="13" r:id="rId5"/>
    <sheet name="Deleted Codes" sheetId="1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11" i="17" l="1"/>
  <c r="F540" i="17"/>
  <c r="F411" i="17"/>
  <c r="F360" i="17"/>
  <c r="F289" i="17"/>
  <c r="F244" i="17"/>
  <c r="F167" i="17"/>
  <c r="E10" i="18"/>
  <c r="D10" i="18"/>
  <c r="I16" i="17" s="1"/>
  <c r="C10" i="18"/>
  <c r="I15" i="17" s="1"/>
  <c r="E1041" i="17" s="1"/>
  <c r="B10" i="18"/>
  <c r="I14" i="17" s="1"/>
  <c r="D1843" i="19"/>
  <c r="D1842" i="19"/>
  <c r="D1841" i="19"/>
  <c r="D1840" i="19"/>
  <c r="D1839" i="19"/>
  <c r="D1838" i="19"/>
  <c r="D1837" i="19"/>
  <c r="D1836" i="19"/>
  <c r="D1835" i="19"/>
  <c r="D1834" i="19"/>
  <c r="D1833" i="19"/>
  <c r="D1832" i="19"/>
  <c r="D1831" i="19"/>
  <c r="D1830" i="19"/>
  <c r="D1829" i="19"/>
  <c r="D1828" i="19"/>
  <c r="D1827" i="19"/>
  <c r="D1826" i="19"/>
  <c r="D1825" i="19"/>
  <c r="D1824" i="19"/>
  <c r="D1823" i="19"/>
  <c r="D1822" i="19"/>
  <c r="D1821" i="19"/>
  <c r="D1820" i="19"/>
  <c r="D1819" i="19"/>
  <c r="D1818" i="19"/>
  <c r="D1817" i="19"/>
  <c r="D1816" i="19"/>
  <c r="D1815" i="19"/>
  <c r="D1814" i="19"/>
  <c r="D1813" i="19"/>
  <c r="D1812" i="19"/>
  <c r="D1811" i="19"/>
  <c r="D1810" i="19"/>
  <c r="D1809" i="19"/>
  <c r="D1808" i="19"/>
  <c r="D1807" i="19"/>
  <c r="D1806" i="19"/>
  <c r="D1805" i="19"/>
  <c r="D1804" i="19"/>
  <c r="D1803" i="19"/>
  <c r="D1802" i="19"/>
  <c r="D1801" i="19"/>
  <c r="D1800" i="19"/>
  <c r="D1799" i="19"/>
  <c r="D1798" i="19"/>
  <c r="D1797" i="19"/>
  <c r="D1796" i="19"/>
  <c r="D1795" i="19"/>
  <c r="D1794" i="19"/>
  <c r="D1793" i="19"/>
  <c r="D1792" i="19"/>
  <c r="D1791" i="19"/>
  <c r="D1790" i="19"/>
  <c r="D1789" i="19"/>
  <c r="D1788" i="19"/>
  <c r="D1787" i="19"/>
  <c r="D1786" i="19"/>
  <c r="D1785" i="19"/>
  <c r="D1784" i="19"/>
  <c r="D1783" i="19"/>
  <c r="D1782" i="19"/>
  <c r="D1781" i="19"/>
  <c r="D1780" i="19"/>
  <c r="D1779" i="19"/>
  <c r="D1778" i="19"/>
  <c r="D1777" i="19"/>
  <c r="D1776" i="19"/>
  <c r="D1775" i="19"/>
  <c r="D1774" i="19"/>
  <c r="D1773" i="19"/>
  <c r="D1772" i="19"/>
  <c r="D1771" i="19"/>
  <c r="D1770" i="19"/>
  <c r="D1769" i="19"/>
  <c r="D1768" i="19"/>
  <c r="D1767" i="19"/>
  <c r="D1766" i="19"/>
  <c r="D1765" i="19"/>
  <c r="D1764" i="19"/>
  <c r="D1763" i="19"/>
  <c r="D1762" i="19"/>
  <c r="D1761" i="19"/>
  <c r="D1760" i="19"/>
  <c r="D1759" i="19"/>
  <c r="D1758" i="19"/>
  <c r="D1757" i="19"/>
  <c r="D1756" i="19"/>
  <c r="D1755" i="19"/>
  <c r="D1754" i="19"/>
  <c r="D1753" i="19"/>
  <c r="D1752" i="19"/>
  <c r="D1751" i="19"/>
  <c r="D1750" i="19"/>
  <c r="D1749" i="19"/>
  <c r="D1748" i="19"/>
  <c r="D1747" i="19"/>
  <c r="D1746" i="19"/>
  <c r="D1745" i="19"/>
  <c r="D1744" i="19"/>
  <c r="D1743" i="19"/>
  <c r="D1742" i="19"/>
  <c r="D1741" i="19"/>
  <c r="D1740" i="19"/>
  <c r="D1739" i="19"/>
  <c r="D1738" i="19"/>
  <c r="D1737" i="19"/>
  <c r="D1736" i="19"/>
  <c r="D1735" i="19"/>
  <c r="D1734" i="19"/>
  <c r="D1733" i="19"/>
  <c r="D1732" i="19"/>
  <c r="D1731" i="19"/>
  <c r="D1730" i="19"/>
  <c r="D1729" i="19"/>
  <c r="D1728" i="19"/>
  <c r="D1727" i="19"/>
  <c r="D1726" i="19"/>
  <c r="D1725" i="19"/>
  <c r="D1724" i="19"/>
  <c r="D1723" i="19"/>
  <c r="D1722" i="19"/>
  <c r="D1721" i="19"/>
  <c r="D1720" i="19"/>
  <c r="D1719" i="19"/>
  <c r="D1718" i="19"/>
  <c r="D1717" i="19"/>
  <c r="D1716" i="19"/>
  <c r="D1715" i="19"/>
  <c r="D1714" i="19"/>
  <c r="D1713" i="19"/>
  <c r="D1712" i="19"/>
  <c r="D1711" i="19"/>
  <c r="D1710" i="19"/>
  <c r="D1709" i="19"/>
  <c r="D1708" i="19"/>
  <c r="D1707" i="19"/>
  <c r="D1706" i="19"/>
  <c r="D1705" i="19"/>
  <c r="D1704" i="19"/>
  <c r="D1703" i="19"/>
  <c r="D1702" i="19"/>
  <c r="D1701" i="19"/>
  <c r="D1700" i="19"/>
  <c r="D1699" i="19"/>
  <c r="D1698" i="19"/>
  <c r="D1697" i="19"/>
  <c r="D1696" i="19"/>
  <c r="D1695" i="19"/>
  <c r="D1694" i="19"/>
  <c r="D1693" i="19"/>
  <c r="D1692" i="19"/>
  <c r="D1691" i="19"/>
  <c r="D1690" i="19"/>
  <c r="D1689" i="19"/>
  <c r="D1688" i="19"/>
  <c r="D1687" i="19"/>
  <c r="D1686" i="19"/>
  <c r="D1685" i="19"/>
  <c r="D1684" i="19"/>
  <c r="D1683" i="19"/>
  <c r="D1682" i="19"/>
  <c r="D1681" i="19"/>
  <c r="D1680" i="19"/>
  <c r="D1679" i="19"/>
  <c r="D1678" i="19"/>
  <c r="D1677" i="19"/>
  <c r="D1676" i="19"/>
  <c r="D1675" i="19"/>
  <c r="D1674" i="19"/>
  <c r="D1673" i="19"/>
  <c r="D1672" i="19"/>
  <c r="D1671" i="19"/>
  <c r="D1670" i="19"/>
  <c r="D1669" i="19"/>
  <c r="D1668" i="19"/>
  <c r="D1667" i="19"/>
  <c r="D1666" i="19"/>
  <c r="D1665" i="19"/>
  <c r="D1664" i="19"/>
  <c r="D1663" i="19"/>
  <c r="D1662" i="19"/>
  <c r="D1661" i="19"/>
  <c r="D1660" i="19"/>
  <c r="D1659" i="19"/>
  <c r="D1658" i="19"/>
  <c r="D1657" i="19"/>
  <c r="D1656" i="19"/>
  <c r="D1655" i="19"/>
  <c r="D1654" i="19"/>
  <c r="D1653" i="19"/>
  <c r="D1652" i="19"/>
  <c r="D1651" i="19"/>
  <c r="D1650" i="19"/>
  <c r="D1649" i="19"/>
  <c r="D1648" i="19"/>
  <c r="D1647" i="19"/>
  <c r="D1646" i="19"/>
  <c r="D1645" i="19"/>
  <c r="D1644" i="19"/>
  <c r="D1643" i="19"/>
  <c r="D1642" i="19"/>
  <c r="D1641" i="19"/>
  <c r="D1640" i="19"/>
  <c r="D1639" i="19"/>
  <c r="D1638" i="19"/>
  <c r="D1637" i="19"/>
  <c r="D1636" i="19"/>
  <c r="D1635" i="19"/>
  <c r="D1634" i="19"/>
  <c r="D1633" i="19"/>
  <c r="D1632" i="19"/>
  <c r="D1631" i="19"/>
  <c r="D1630" i="19"/>
  <c r="D1629" i="19"/>
  <c r="D1628" i="19"/>
  <c r="D1627" i="19"/>
  <c r="D1626" i="19"/>
  <c r="D1625" i="19"/>
  <c r="D1624" i="19"/>
  <c r="D1623" i="19"/>
  <c r="D1622" i="19"/>
  <c r="D1621" i="19"/>
  <c r="D1620" i="19"/>
  <c r="D1619" i="19"/>
  <c r="D1618" i="19"/>
  <c r="D1617" i="19"/>
  <c r="D1616" i="19"/>
  <c r="D1615" i="19"/>
  <c r="D1614" i="19"/>
  <c r="D1613" i="19"/>
  <c r="D1612" i="19"/>
  <c r="D1611" i="19"/>
  <c r="D1610" i="19"/>
  <c r="D1609" i="19"/>
  <c r="D1608" i="19"/>
  <c r="D1607" i="19"/>
  <c r="D1606" i="19"/>
  <c r="D1605" i="19"/>
  <c r="D1604" i="19"/>
  <c r="D1603" i="19"/>
  <c r="D1602" i="19"/>
  <c r="D1601" i="19"/>
  <c r="D1600" i="19"/>
  <c r="D1599" i="19"/>
  <c r="D1598" i="19"/>
  <c r="D1597" i="19"/>
  <c r="D1596" i="19"/>
  <c r="D1595" i="19"/>
  <c r="D1594" i="19"/>
  <c r="D1593" i="19"/>
  <c r="D1592" i="19"/>
  <c r="D1591" i="19"/>
  <c r="D1590" i="19"/>
  <c r="D1589" i="19"/>
  <c r="D1588" i="19"/>
  <c r="D1587" i="19"/>
  <c r="D1586" i="19"/>
  <c r="D1585" i="19"/>
  <c r="D1584" i="19"/>
  <c r="D1583" i="19"/>
  <c r="D1582" i="19"/>
  <c r="D1581" i="19"/>
  <c r="D1580" i="19"/>
  <c r="D1579" i="19"/>
  <c r="D1578" i="19"/>
  <c r="D1577" i="19"/>
  <c r="D1576" i="19"/>
  <c r="D1575" i="19"/>
  <c r="D1574" i="19"/>
  <c r="D1573" i="19"/>
  <c r="D1572" i="19"/>
  <c r="D1571" i="19"/>
  <c r="D1570" i="19"/>
  <c r="D1569" i="19"/>
  <c r="D1568" i="19"/>
  <c r="D1567" i="19"/>
  <c r="D1566" i="19"/>
  <c r="D1565" i="19"/>
  <c r="D1564" i="19"/>
  <c r="D1563" i="19"/>
  <c r="D1562" i="19"/>
  <c r="D1561" i="19"/>
  <c r="D1560" i="19"/>
  <c r="D1559" i="19"/>
  <c r="D1558" i="19"/>
  <c r="D1557" i="19"/>
  <c r="D1556" i="19"/>
  <c r="D1555" i="19"/>
  <c r="D1554" i="19"/>
  <c r="D1553" i="19"/>
  <c r="D1552" i="19"/>
  <c r="D1551" i="19"/>
  <c r="D1550" i="19"/>
  <c r="D1549" i="19"/>
  <c r="D1548" i="19"/>
  <c r="D1547" i="19"/>
  <c r="D1546" i="19"/>
  <c r="D1545" i="19"/>
  <c r="D1544" i="19"/>
  <c r="D1543" i="19"/>
  <c r="D1542" i="19"/>
  <c r="D1541" i="19"/>
  <c r="D1540" i="19"/>
  <c r="D1539" i="19"/>
  <c r="D1538" i="19"/>
  <c r="D1537" i="19"/>
  <c r="D1536" i="19"/>
  <c r="D1535" i="19"/>
  <c r="D1534" i="19"/>
  <c r="D1533" i="19"/>
  <c r="D1532" i="19"/>
  <c r="D1531" i="19"/>
  <c r="D1530" i="19"/>
  <c r="D1529" i="19"/>
  <c r="D1528" i="19"/>
  <c r="D1527" i="19"/>
  <c r="D1526" i="19"/>
  <c r="D1525" i="19"/>
  <c r="D1524" i="19"/>
  <c r="D1523" i="19"/>
  <c r="D1522" i="19"/>
  <c r="D1521" i="19"/>
  <c r="D1520" i="19"/>
  <c r="D1519" i="19"/>
  <c r="D1518" i="19"/>
  <c r="D1517" i="19"/>
  <c r="D1516" i="19"/>
  <c r="D1515" i="19"/>
  <c r="D1514" i="19"/>
  <c r="D1513" i="19"/>
  <c r="D1512" i="19"/>
  <c r="D1511" i="19"/>
  <c r="D1510" i="19"/>
  <c r="D1509" i="19"/>
  <c r="D1508" i="19"/>
  <c r="D1507" i="19"/>
  <c r="D1506" i="19"/>
  <c r="D1505" i="19"/>
  <c r="D1504" i="19"/>
  <c r="D1503" i="19"/>
  <c r="D1502" i="19"/>
  <c r="D1501" i="19"/>
  <c r="D1500" i="19"/>
  <c r="D1499" i="19"/>
  <c r="D1498" i="19"/>
  <c r="D1497" i="19"/>
  <c r="D1496" i="19"/>
  <c r="D1495" i="19"/>
  <c r="D1494" i="19"/>
  <c r="D1493" i="19"/>
  <c r="D1492" i="19"/>
  <c r="D1491" i="19"/>
  <c r="D1490" i="19"/>
  <c r="D1489" i="19"/>
  <c r="D1488" i="19"/>
  <c r="D1487" i="19"/>
  <c r="D1486" i="19"/>
  <c r="D1485" i="19"/>
  <c r="D1484" i="19"/>
  <c r="D1483" i="19"/>
  <c r="D1482" i="19"/>
  <c r="D1481" i="19"/>
  <c r="D1480" i="19"/>
  <c r="D1479" i="19"/>
  <c r="D1478" i="19"/>
  <c r="D1477" i="19"/>
  <c r="D1476" i="19"/>
  <c r="D1475" i="19"/>
  <c r="D1474" i="19"/>
  <c r="D1473" i="19"/>
  <c r="D1472" i="19"/>
  <c r="D1471" i="19"/>
  <c r="D1470" i="19"/>
  <c r="D1469" i="19"/>
  <c r="D1468" i="19"/>
  <c r="D1467" i="19"/>
  <c r="D1466" i="19"/>
  <c r="D1465" i="19"/>
  <c r="D1464" i="19"/>
  <c r="D1463" i="19"/>
  <c r="D1462" i="19"/>
  <c r="D1461" i="19"/>
  <c r="D1460" i="19"/>
  <c r="D1459" i="19"/>
  <c r="D1458" i="19"/>
  <c r="D1457" i="19"/>
  <c r="D1456" i="19"/>
  <c r="D1455" i="19"/>
  <c r="D1454" i="19"/>
  <c r="D1453" i="19"/>
  <c r="D1452" i="19"/>
  <c r="D1451" i="19"/>
  <c r="D1450" i="19"/>
  <c r="D1449" i="19"/>
  <c r="D1448" i="19"/>
  <c r="D1447" i="19"/>
  <c r="D1446" i="19"/>
  <c r="D1445" i="19"/>
  <c r="D1444" i="19"/>
  <c r="D1443" i="19"/>
  <c r="D1442" i="19"/>
  <c r="D1441" i="19"/>
  <c r="D1440" i="19"/>
  <c r="D1439" i="19"/>
  <c r="D1438" i="19"/>
  <c r="D1437" i="19"/>
  <c r="D1436" i="19"/>
  <c r="D1435" i="19"/>
  <c r="D1434" i="19"/>
  <c r="D1433" i="19"/>
  <c r="D1432" i="19"/>
  <c r="D1431" i="19"/>
  <c r="D1430" i="19"/>
  <c r="D1429" i="19"/>
  <c r="D1428" i="19"/>
  <c r="D1427" i="19"/>
  <c r="D1426" i="19"/>
  <c r="D1425" i="19"/>
  <c r="D1424" i="19"/>
  <c r="D1423" i="19"/>
  <c r="D1422" i="19"/>
  <c r="D1421" i="19"/>
  <c r="D1420" i="19"/>
  <c r="D1419" i="19"/>
  <c r="D1418" i="19"/>
  <c r="D1417" i="19"/>
  <c r="D1416" i="19"/>
  <c r="D1415" i="19"/>
  <c r="D1414" i="19"/>
  <c r="D1413" i="19"/>
  <c r="D1412" i="19"/>
  <c r="D1411" i="19"/>
  <c r="D1410" i="19"/>
  <c r="D1409" i="19"/>
  <c r="D1408" i="19"/>
  <c r="D1407" i="19"/>
  <c r="D1406" i="19"/>
  <c r="D1405" i="19"/>
  <c r="D1404" i="19"/>
  <c r="D1403" i="19"/>
  <c r="D1402" i="19"/>
  <c r="D1401" i="19"/>
  <c r="D1400" i="19"/>
  <c r="D1399" i="19"/>
  <c r="D1398" i="19"/>
  <c r="D1397" i="19"/>
  <c r="D1396" i="19"/>
  <c r="D1395" i="19"/>
  <c r="D1394" i="19"/>
  <c r="D1393" i="19"/>
  <c r="D1392" i="19"/>
  <c r="D1391" i="19"/>
  <c r="D1390" i="19"/>
  <c r="D1389" i="19"/>
  <c r="D1388" i="19"/>
  <c r="D1387" i="19"/>
  <c r="D1386" i="19"/>
  <c r="D1385" i="19"/>
  <c r="D1384" i="19"/>
  <c r="D1383" i="19"/>
  <c r="D1382" i="19"/>
  <c r="D1381" i="19"/>
  <c r="D1380" i="19"/>
  <c r="D1379" i="19"/>
  <c r="D1378" i="19"/>
  <c r="D1377" i="19"/>
  <c r="D1376" i="19"/>
  <c r="D1375" i="19"/>
  <c r="D1374" i="19"/>
  <c r="D1373" i="19"/>
  <c r="D1372" i="19"/>
  <c r="D1371" i="19"/>
  <c r="D1370" i="19"/>
  <c r="D1369" i="19"/>
  <c r="D1368" i="19"/>
  <c r="D1367" i="19"/>
  <c r="D1366" i="19"/>
  <c r="D1365" i="19"/>
  <c r="D1364" i="19"/>
  <c r="D1363" i="19"/>
  <c r="D1362" i="19"/>
  <c r="D1361" i="19"/>
  <c r="D1360" i="19"/>
  <c r="D1359" i="19"/>
  <c r="D1358" i="19"/>
  <c r="D1357" i="19"/>
  <c r="D1356" i="19"/>
  <c r="D1355" i="19"/>
  <c r="D1354" i="19"/>
  <c r="D1353" i="19"/>
  <c r="D1352" i="19"/>
  <c r="D1351" i="19"/>
  <c r="D1350" i="19"/>
  <c r="D1349" i="19"/>
  <c r="D1348" i="19"/>
  <c r="D1347" i="19"/>
  <c r="D1346" i="19"/>
  <c r="D1345" i="19"/>
  <c r="D1344" i="19"/>
  <c r="D1343" i="19"/>
  <c r="D1342" i="19"/>
  <c r="D1341" i="19"/>
  <c r="D1340" i="19"/>
  <c r="D1339" i="19"/>
  <c r="D1338" i="19"/>
  <c r="D1337" i="19"/>
  <c r="D1336" i="19"/>
  <c r="D1335" i="19"/>
  <c r="D1334" i="19"/>
  <c r="D1333" i="19"/>
  <c r="D1332" i="19"/>
  <c r="D1331" i="19"/>
  <c r="D1330" i="19"/>
  <c r="D1329" i="19"/>
  <c r="D1328" i="19"/>
  <c r="D1327" i="19"/>
  <c r="D1326" i="19"/>
  <c r="D1325" i="19"/>
  <c r="D1324" i="19"/>
  <c r="D1323" i="19"/>
  <c r="D1322" i="19"/>
  <c r="D1321" i="19"/>
  <c r="D1320" i="19"/>
  <c r="D1319" i="19"/>
  <c r="D1318" i="19"/>
  <c r="D1317" i="19"/>
  <c r="D1316" i="19"/>
  <c r="D1315" i="19"/>
  <c r="D1314" i="19"/>
  <c r="D1313" i="19"/>
  <c r="D1312" i="19"/>
  <c r="D1311" i="19"/>
  <c r="D1310" i="19"/>
  <c r="D1309" i="19"/>
  <c r="D1308" i="19"/>
  <c r="D1307" i="19"/>
  <c r="D1306" i="19"/>
  <c r="D1305" i="19"/>
  <c r="D1304" i="19"/>
  <c r="D1303" i="19"/>
  <c r="D1302" i="19"/>
  <c r="D1301" i="19"/>
  <c r="D1300" i="19"/>
  <c r="D1299" i="19"/>
  <c r="D1298" i="19"/>
  <c r="D1297" i="19"/>
  <c r="D1296" i="19"/>
  <c r="D1295" i="19"/>
  <c r="D1294" i="19"/>
  <c r="D1293" i="19"/>
  <c r="D1292" i="19"/>
  <c r="D1291" i="19"/>
  <c r="D1290" i="19"/>
  <c r="D1289" i="19"/>
  <c r="D1288" i="19"/>
  <c r="D1287" i="19"/>
  <c r="D1286" i="19"/>
  <c r="D1285" i="19"/>
  <c r="D1284" i="19"/>
  <c r="D1283" i="19"/>
  <c r="D1282" i="19"/>
  <c r="D1281" i="19"/>
  <c r="D1280" i="19"/>
  <c r="D1279" i="19"/>
  <c r="D1278" i="19"/>
  <c r="D1277" i="19"/>
  <c r="D1276" i="19"/>
  <c r="D1275" i="19"/>
  <c r="D1274" i="19"/>
  <c r="D1273" i="19"/>
  <c r="D1272" i="19"/>
  <c r="D1271" i="19"/>
  <c r="D1270" i="19"/>
  <c r="D1269" i="19"/>
  <c r="D1268" i="19"/>
  <c r="D1267" i="19"/>
  <c r="D1266" i="19"/>
  <c r="D1265" i="19"/>
  <c r="D1264" i="19"/>
  <c r="D1263" i="19"/>
  <c r="D1262" i="19"/>
  <c r="D1261" i="19"/>
  <c r="D1260" i="19"/>
  <c r="D1259" i="19"/>
  <c r="D1258" i="19"/>
  <c r="D1257" i="19"/>
  <c r="D1256" i="19"/>
  <c r="D1255" i="19"/>
  <c r="D1254" i="19"/>
  <c r="D1253" i="19"/>
  <c r="D1252" i="19"/>
  <c r="D1251" i="19"/>
  <c r="D1250" i="19"/>
  <c r="D1249" i="19"/>
  <c r="D1248" i="19"/>
  <c r="D1247" i="19"/>
  <c r="D1246" i="19"/>
  <c r="D1245" i="19"/>
  <c r="D1244" i="19"/>
  <c r="D1243" i="19"/>
  <c r="D1242" i="19"/>
  <c r="D1241" i="19"/>
  <c r="D1240" i="19"/>
  <c r="D1239" i="19"/>
  <c r="D1238" i="19"/>
  <c r="D1237" i="19"/>
  <c r="D1236" i="19"/>
  <c r="D1235" i="19"/>
  <c r="D1234" i="19"/>
  <c r="D1233" i="19"/>
  <c r="D1232" i="19"/>
  <c r="D1231" i="19"/>
  <c r="D1230" i="19"/>
  <c r="D1229" i="19"/>
  <c r="D1228" i="19"/>
  <c r="D1227" i="19"/>
  <c r="D1226" i="19"/>
  <c r="D1225" i="19"/>
  <c r="D1224" i="19"/>
  <c r="D1223" i="19"/>
  <c r="D1222" i="19"/>
  <c r="D1221" i="19"/>
  <c r="D1220" i="19"/>
  <c r="D1219" i="19"/>
  <c r="D1218" i="19"/>
  <c r="D1217" i="19"/>
  <c r="D1216" i="19"/>
  <c r="D1215" i="19"/>
  <c r="D1214" i="19"/>
  <c r="D1213" i="19"/>
  <c r="D1212" i="19"/>
  <c r="D1211" i="19"/>
  <c r="D1210" i="19"/>
  <c r="D1209" i="19"/>
  <c r="D1208" i="19"/>
  <c r="D1207" i="19"/>
  <c r="D1206" i="19"/>
  <c r="D1205" i="19"/>
  <c r="D1204" i="19"/>
  <c r="D1203" i="19"/>
  <c r="D1202" i="19"/>
  <c r="D1201" i="19"/>
  <c r="D1200" i="19"/>
  <c r="D1199" i="19"/>
  <c r="D1198" i="19"/>
  <c r="D1197" i="19"/>
  <c r="D1196" i="19"/>
  <c r="D1195" i="19"/>
  <c r="D1194" i="19"/>
  <c r="D1193" i="19"/>
  <c r="D1192" i="19"/>
  <c r="D1191" i="19"/>
  <c r="D1190" i="19"/>
  <c r="D1189" i="19"/>
  <c r="D1188" i="19"/>
  <c r="D1187" i="19"/>
  <c r="D1186" i="19"/>
  <c r="D1185" i="19"/>
  <c r="D1184" i="19"/>
  <c r="D1183" i="19"/>
  <c r="D1182" i="19"/>
  <c r="D1181" i="19"/>
  <c r="D1180" i="19"/>
  <c r="D1179" i="19"/>
  <c r="D1178" i="19"/>
  <c r="D1177" i="19"/>
  <c r="D1176" i="19"/>
  <c r="D1175" i="19"/>
  <c r="D1174" i="19"/>
  <c r="D1173" i="19"/>
  <c r="D1172" i="19"/>
  <c r="D1171" i="19"/>
  <c r="D1170" i="19"/>
  <c r="D1169" i="19"/>
  <c r="D1168" i="19"/>
  <c r="D1167" i="19"/>
  <c r="D1166" i="19"/>
  <c r="D1165" i="19"/>
  <c r="D1164" i="19"/>
  <c r="D1163" i="19"/>
  <c r="D1162" i="19"/>
  <c r="D1161" i="19"/>
  <c r="D1160" i="19"/>
  <c r="D1159" i="19"/>
  <c r="D1158" i="19"/>
  <c r="D1157" i="19"/>
  <c r="D1156" i="19"/>
  <c r="D1155" i="19"/>
  <c r="D1154" i="19"/>
  <c r="D1153" i="19"/>
  <c r="D1152" i="19"/>
  <c r="D1151" i="19"/>
  <c r="D1150" i="19"/>
  <c r="D1149" i="19"/>
  <c r="D1148" i="19"/>
  <c r="D1147" i="19"/>
  <c r="D1146" i="19"/>
  <c r="D1145" i="19"/>
  <c r="D1144" i="19"/>
  <c r="D1143" i="19"/>
  <c r="D1142" i="19"/>
  <c r="D1141" i="19"/>
  <c r="D1140" i="19"/>
  <c r="D1139" i="19"/>
  <c r="D1138" i="19"/>
  <c r="D1137" i="19"/>
  <c r="D1136" i="19"/>
  <c r="D1135" i="19"/>
  <c r="D1134" i="19"/>
  <c r="D1133" i="19"/>
  <c r="D1132" i="19"/>
  <c r="D1131" i="19"/>
  <c r="D1130" i="19"/>
  <c r="D1129" i="19"/>
  <c r="D1128" i="19"/>
  <c r="D1127" i="19"/>
  <c r="D1126" i="19"/>
  <c r="D1125" i="19"/>
  <c r="D1124" i="19"/>
  <c r="D1123" i="19"/>
  <c r="D1122" i="19"/>
  <c r="D1121" i="19"/>
  <c r="D1120" i="19"/>
  <c r="D1119" i="19"/>
  <c r="D1118" i="19"/>
  <c r="D1117" i="19"/>
  <c r="D1116" i="19"/>
  <c r="D1115" i="19"/>
  <c r="D1114" i="19"/>
  <c r="D1113" i="19"/>
  <c r="D1112" i="19"/>
  <c r="D1111" i="19"/>
  <c r="D1110" i="19"/>
  <c r="D1109" i="19"/>
  <c r="D1108" i="19"/>
  <c r="D1107" i="19"/>
  <c r="D1106" i="19"/>
  <c r="D1105" i="19"/>
  <c r="D1104" i="19"/>
  <c r="D1103" i="19"/>
  <c r="D1102" i="19"/>
  <c r="D1101" i="19"/>
  <c r="D1100" i="19"/>
  <c r="D1099" i="19"/>
  <c r="D1098" i="19"/>
  <c r="D1097" i="19"/>
  <c r="D1096" i="19"/>
  <c r="D1095" i="19"/>
  <c r="D1094" i="19"/>
  <c r="D1093" i="19"/>
  <c r="D1092" i="19"/>
  <c r="D1091" i="19"/>
  <c r="D1090" i="19"/>
  <c r="D1089" i="19"/>
  <c r="D1088" i="19"/>
  <c r="D1087" i="19"/>
  <c r="D1086" i="19"/>
  <c r="D1085" i="19"/>
  <c r="D1084" i="19"/>
  <c r="D1083" i="19"/>
  <c r="D1082" i="19"/>
  <c r="D1081" i="19"/>
  <c r="D1080" i="19"/>
  <c r="D1079" i="19"/>
  <c r="D1078" i="19"/>
  <c r="D1077" i="19"/>
  <c r="D1076" i="19"/>
  <c r="D1075" i="19"/>
  <c r="D1074" i="19"/>
  <c r="D1073" i="19"/>
  <c r="D1072" i="19"/>
  <c r="D1071" i="19"/>
  <c r="D1070" i="19"/>
  <c r="D1069" i="19"/>
  <c r="D1068" i="19"/>
  <c r="D1067" i="19"/>
  <c r="D1066" i="19"/>
  <c r="D1065" i="19"/>
  <c r="D1064" i="19"/>
  <c r="D1063" i="19"/>
  <c r="D1062" i="19"/>
  <c r="D1061" i="19"/>
  <c r="D1060" i="19"/>
  <c r="D1059" i="19"/>
  <c r="D1058" i="19"/>
  <c r="D1057" i="19"/>
  <c r="D1056" i="19"/>
  <c r="D1055" i="19"/>
  <c r="D1054" i="19"/>
  <c r="D1053" i="19"/>
  <c r="D1052" i="19"/>
  <c r="D1051" i="19"/>
  <c r="D1050" i="19"/>
  <c r="D1049" i="19"/>
  <c r="D1048" i="19"/>
  <c r="D1047" i="19"/>
  <c r="D1046" i="19"/>
  <c r="D1045" i="19"/>
  <c r="D1044" i="19"/>
  <c r="D1043" i="19"/>
  <c r="D1042" i="19"/>
  <c r="D1041" i="19"/>
  <c r="D1040" i="19"/>
  <c r="D1039" i="19"/>
  <c r="D1038" i="19"/>
  <c r="D1037" i="19"/>
  <c r="D1036" i="19"/>
  <c r="D1035" i="19"/>
  <c r="D1034" i="19"/>
  <c r="D1033" i="19"/>
  <c r="D1032" i="19"/>
  <c r="D1031" i="19"/>
  <c r="D1030" i="19"/>
  <c r="D1029" i="19"/>
  <c r="D1028" i="19"/>
  <c r="D1027" i="19"/>
  <c r="D1026" i="19"/>
  <c r="D1025" i="19"/>
  <c r="D1024" i="19"/>
  <c r="D1023" i="19"/>
  <c r="D1022" i="19"/>
  <c r="D1021" i="19"/>
  <c r="D1020" i="19"/>
  <c r="D1019" i="19"/>
  <c r="D1018" i="19"/>
  <c r="D1017" i="19"/>
  <c r="D1016" i="19"/>
  <c r="D1015" i="19"/>
  <c r="D1014" i="19"/>
  <c r="D1013" i="19"/>
  <c r="D1012" i="19"/>
  <c r="D1011" i="19"/>
  <c r="D1010" i="19"/>
  <c r="D1009" i="19"/>
  <c r="D1008" i="19"/>
  <c r="D1007" i="19"/>
  <c r="D1006" i="19"/>
  <c r="D1005" i="19"/>
  <c r="D1004" i="19"/>
  <c r="D1003" i="19"/>
  <c r="D1002" i="19"/>
  <c r="D1001" i="19"/>
  <c r="D1000" i="19"/>
  <c r="D999" i="19"/>
  <c r="D998" i="19"/>
  <c r="D997" i="19"/>
  <c r="D996" i="19"/>
  <c r="D995" i="19"/>
  <c r="D994" i="19"/>
  <c r="D993" i="19"/>
  <c r="D992" i="19"/>
  <c r="D991" i="19"/>
  <c r="D990" i="19"/>
  <c r="D989" i="19"/>
  <c r="D988" i="19"/>
  <c r="D987" i="19"/>
  <c r="D986" i="19"/>
  <c r="D985" i="19"/>
  <c r="D984" i="19"/>
  <c r="D983" i="19"/>
  <c r="D982" i="19"/>
  <c r="D981" i="19"/>
  <c r="D980" i="19"/>
  <c r="D979" i="19"/>
  <c r="D978" i="19"/>
  <c r="D977" i="19"/>
  <c r="D976" i="19"/>
  <c r="D975" i="19"/>
  <c r="D974" i="19"/>
  <c r="D973" i="19"/>
  <c r="D972" i="19"/>
  <c r="D971" i="19"/>
  <c r="D970" i="19"/>
  <c r="D969" i="19"/>
  <c r="D968" i="19"/>
  <c r="D967" i="19"/>
  <c r="D966" i="19"/>
  <c r="D965" i="19"/>
  <c r="D964" i="19"/>
  <c r="D963" i="19"/>
  <c r="D962" i="19"/>
  <c r="D961" i="19"/>
  <c r="D960" i="19"/>
  <c r="D959" i="19"/>
  <c r="D958" i="19"/>
  <c r="D957" i="19"/>
  <c r="D956" i="19"/>
  <c r="D955" i="19"/>
  <c r="D954" i="19"/>
  <c r="D953" i="19"/>
  <c r="D952" i="19"/>
  <c r="D951" i="19"/>
  <c r="D950" i="19"/>
  <c r="D949" i="19"/>
  <c r="D948" i="19"/>
  <c r="D947" i="19"/>
  <c r="D946" i="19"/>
  <c r="D945" i="19"/>
  <c r="D944" i="19"/>
  <c r="D943" i="19"/>
  <c r="D942" i="19"/>
  <c r="D941" i="19"/>
  <c r="D940" i="19"/>
  <c r="D939" i="19"/>
  <c r="D938" i="19"/>
  <c r="D937" i="19"/>
  <c r="D936" i="19"/>
  <c r="D935" i="19"/>
  <c r="D934" i="19"/>
  <c r="D933" i="19"/>
  <c r="D932" i="19"/>
  <c r="D931" i="19"/>
  <c r="D930" i="19"/>
  <c r="D929" i="19"/>
  <c r="D928" i="19"/>
  <c r="D927" i="19"/>
  <c r="D926" i="19"/>
  <c r="D925" i="19"/>
  <c r="D924" i="19"/>
  <c r="D923" i="19"/>
  <c r="D922" i="19"/>
  <c r="D921" i="19"/>
  <c r="D920" i="19"/>
  <c r="D919" i="19"/>
  <c r="D918" i="19"/>
  <c r="D917" i="19"/>
  <c r="D916" i="19"/>
  <c r="D915" i="19"/>
  <c r="D914" i="19"/>
  <c r="D913" i="19"/>
  <c r="D912" i="19"/>
  <c r="D911" i="19"/>
  <c r="D910" i="19"/>
  <c r="D909" i="19"/>
  <c r="D908" i="19"/>
  <c r="D907" i="19"/>
  <c r="D906" i="19"/>
  <c r="D905" i="19"/>
  <c r="D904" i="19"/>
  <c r="D903" i="19"/>
  <c r="D902" i="19"/>
  <c r="D901" i="19"/>
  <c r="D900" i="19"/>
  <c r="D899" i="19"/>
  <c r="D898" i="19"/>
  <c r="D897" i="19"/>
  <c r="D896" i="19"/>
  <c r="D895" i="19"/>
  <c r="D894" i="19"/>
  <c r="D893" i="19"/>
  <c r="D892" i="19"/>
  <c r="D891" i="19"/>
  <c r="D890" i="19"/>
  <c r="D889" i="19"/>
  <c r="D888" i="19"/>
  <c r="D887" i="19"/>
  <c r="D886" i="19"/>
  <c r="D885" i="19"/>
  <c r="D884" i="19"/>
  <c r="D883" i="19"/>
  <c r="D882" i="19"/>
  <c r="D881" i="19"/>
  <c r="D880" i="19"/>
  <c r="D879" i="19"/>
  <c r="D878" i="19"/>
  <c r="D877" i="19"/>
  <c r="D876" i="19"/>
  <c r="D875" i="19"/>
  <c r="D874" i="19"/>
  <c r="D873" i="19"/>
  <c r="D872" i="19"/>
  <c r="D871" i="19"/>
  <c r="D870" i="19"/>
  <c r="D869" i="19"/>
  <c r="D868" i="19"/>
  <c r="D867" i="19"/>
  <c r="D866" i="19"/>
  <c r="D865" i="19"/>
  <c r="D864" i="19"/>
  <c r="D863" i="19"/>
  <c r="D862" i="19"/>
  <c r="D861" i="19"/>
  <c r="D860" i="19"/>
  <c r="D859" i="19"/>
  <c r="D858" i="19"/>
  <c r="D857" i="19"/>
  <c r="D856" i="19"/>
  <c r="D855" i="19"/>
  <c r="D854" i="19"/>
  <c r="D853" i="19"/>
  <c r="D852" i="19"/>
  <c r="D851" i="19"/>
  <c r="D850" i="19"/>
  <c r="D849" i="19"/>
  <c r="D848" i="19"/>
  <c r="D847" i="19"/>
  <c r="D846" i="19"/>
  <c r="D845" i="19"/>
  <c r="D844" i="19"/>
  <c r="D843" i="19"/>
  <c r="D842" i="19"/>
  <c r="D841" i="19"/>
  <c r="D840" i="19"/>
  <c r="D839" i="19"/>
  <c r="D838" i="19"/>
  <c r="D837" i="19"/>
  <c r="D836" i="19"/>
  <c r="D835" i="19"/>
  <c r="D834" i="19"/>
  <c r="D833" i="19"/>
  <c r="D832" i="19"/>
  <c r="D831" i="19"/>
  <c r="D830" i="19"/>
  <c r="D829" i="19"/>
  <c r="D828" i="19"/>
  <c r="D827" i="19"/>
  <c r="D826" i="19"/>
  <c r="D825" i="19"/>
  <c r="D824" i="19"/>
  <c r="D823" i="19"/>
  <c r="D822" i="19"/>
  <c r="D821" i="19"/>
  <c r="D820" i="19"/>
  <c r="D819" i="19"/>
  <c r="D818" i="19"/>
  <c r="D817" i="19"/>
  <c r="D816" i="19"/>
  <c r="D815" i="19"/>
  <c r="D814" i="19"/>
  <c r="D813" i="19"/>
  <c r="D812" i="19"/>
  <c r="D811" i="19"/>
  <c r="D810" i="19"/>
  <c r="D809" i="19"/>
  <c r="D808" i="19"/>
  <c r="D807" i="19"/>
  <c r="D806" i="19"/>
  <c r="D805" i="19"/>
  <c r="D804" i="19"/>
  <c r="D803" i="19"/>
  <c r="D802" i="19"/>
  <c r="D801" i="19"/>
  <c r="D800" i="19"/>
  <c r="D799" i="19"/>
  <c r="D798" i="19"/>
  <c r="D797" i="19"/>
  <c r="D796" i="19"/>
  <c r="D795" i="19"/>
  <c r="D794" i="19"/>
  <c r="D793" i="19"/>
  <c r="D792" i="19"/>
  <c r="D791" i="19"/>
  <c r="D790" i="19"/>
  <c r="D789" i="19"/>
  <c r="D788" i="19"/>
  <c r="D787" i="19"/>
  <c r="D786" i="19"/>
  <c r="D785" i="19"/>
  <c r="D784" i="19"/>
  <c r="D783" i="19"/>
  <c r="D782" i="19"/>
  <c r="D781" i="19"/>
  <c r="D780" i="19"/>
  <c r="D779" i="19"/>
  <c r="D778" i="19"/>
  <c r="D777" i="19"/>
  <c r="D776" i="19"/>
  <c r="D775" i="19"/>
  <c r="D774" i="19"/>
  <c r="D773" i="19"/>
  <c r="D772" i="19"/>
  <c r="D771" i="19"/>
  <c r="D770" i="19"/>
  <c r="D769" i="19"/>
  <c r="D768" i="19"/>
  <c r="D767" i="19"/>
  <c r="D766" i="19"/>
  <c r="D765" i="19"/>
  <c r="D764" i="19"/>
  <c r="D763" i="19"/>
  <c r="D762" i="19"/>
  <c r="D761" i="19"/>
  <c r="D760" i="19"/>
  <c r="D759" i="19"/>
  <c r="D758" i="19"/>
  <c r="D757" i="19"/>
  <c r="D756" i="19"/>
  <c r="D755" i="19"/>
  <c r="D754" i="19"/>
  <c r="D753" i="19"/>
  <c r="D752" i="19"/>
  <c r="D751" i="19"/>
  <c r="D750" i="19"/>
  <c r="D749" i="19"/>
  <c r="D748" i="19"/>
  <c r="D747" i="19"/>
  <c r="D746" i="19"/>
  <c r="D745" i="19"/>
  <c r="D744" i="19"/>
  <c r="D743" i="19"/>
  <c r="D742" i="19"/>
  <c r="D741" i="19"/>
  <c r="D740" i="19"/>
  <c r="D739" i="19"/>
  <c r="D738" i="19"/>
  <c r="D737" i="19"/>
  <c r="D736" i="19"/>
  <c r="D735" i="19"/>
  <c r="D734" i="19"/>
  <c r="D733" i="19"/>
  <c r="D732" i="19"/>
  <c r="D731" i="19"/>
  <c r="D730" i="19"/>
  <c r="D729" i="19"/>
  <c r="D728" i="19"/>
  <c r="D727" i="19"/>
  <c r="D726" i="19"/>
  <c r="D725" i="19"/>
  <c r="D724" i="19"/>
  <c r="D723" i="19"/>
  <c r="D722" i="19"/>
  <c r="D721" i="19"/>
  <c r="D720" i="19"/>
  <c r="D719" i="19"/>
  <c r="D718" i="19"/>
  <c r="D717" i="19"/>
  <c r="D716" i="19"/>
  <c r="D715" i="19"/>
  <c r="D714" i="19"/>
  <c r="D713" i="19"/>
  <c r="D712" i="19"/>
  <c r="D711" i="19"/>
  <c r="D710" i="19"/>
  <c r="D709" i="19"/>
  <c r="D708" i="19"/>
  <c r="D707" i="19"/>
  <c r="D706" i="19"/>
  <c r="D705" i="19"/>
  <c r="D704" i="19"/>
  <c r="D703" i="19"/>
  <c r="D702" i="19"/>
  <c r="D701" i="19"/>
  <c r="D700" i="19"/>
  <c r="D699" i="19"/>
  <c r="D698" i="19"/>
  <c r="D697" i="19"/>
  <c r="D696" i="19"/>
  <c r="D695" i="19"/>
  <c r="D694" i="19"/>
  <c r="D693" i="19"/>
  <c r="D692" i="19"/>
  <c r="D691" i="19"/>
  <c r="D690" i="19"/>
  <c r="D689" i="19"/>
  <c r="D688" i="19"/>
  <c r="D687" i="19"/>
  <c r="D686" i="19"/>
  <c r="D685" i="19"/>
  <c r="D684" i="19"/>
  <c r="D683" i="19"/>
  <c r="D682" i="19"/>
  <c r="D681" i="19"/>
  <c r="D680" i="19"/>
  <c r="D679" i="19"/>
  <c r="D678" i="19"/>
  <c r="D677" i="19"/>
  <c r="D676" i="19"/>
  <c r="D675" i="19"/>
  <c r="D674" i="19"/>
  <c r="D673" i="19"/>
  <c r="D672" i="19"/>
  <c r="D671" i="19"/>
  <c r="D670" i="19"/>
  <c r="D669" i="19"/>
  <c r="D668" i="19"/>
  <c r="D667" i="19"/>
  <c r="D666" i="19"/>
  <c r="D665" i="19"/>
  <c r="D664" i="19"/>
  <c r="D663" i="19"/>
  <c r="D662" i="19"/>
  <c r="D661" i="19"/>
  <c r="D660" i="19"/>
  <c r="D659" i="19"/>
  <c r="D658" i="19"/>
  <c r="D657" i="19"/>
  <c r="D656" i="19"/>
  <c r="D655" i="19"/>
  <c r="D654" i="19"/>
  <c r="D653" i="19"/>
  <c r="D652" i="19"/>
  <c r="D651" i="19"/>
  <c r="D650" i="19"/>
  <c r="D649" i="19"/>
  <c r="D648" i="19"/>
  <c r="D647" i="19"/>
  <c r="D646" i="19"/>
  <c r="D645" i="19"/>
  <c r="D644" i="19"/>
  <c r="D643" i="19"/>
  <c r="D642" i="19"/>
  <c r="D641" i="19"/>
  <c r="D640" i="19"/>
  <c r="D639" i="19"/>
  <c r="D638" i="19"/>
  <c r="D637" i="19"/>
  <c r="D636" i="19"/>
  <c r="D635" i="19"/>
  <c r="D634" i="19"/>
  <c r="D633" i="19"/>
  <c r="D632" i="19"/>
  <c r="D631" i="19"/>
  <c r="D630" i="19"/>
  <c r="D629" i="19"/>
  <c r="D628" i="19"/>
  <c r="D627" i="19"/>
  <c r="D626" i="19"/>
  <c r="D625" i="19"/>
  <c r="D624" i="19"/>
  <c r="D623" i="19"/>
  <c r="D622" i="19"/>
  <c r="D621" i="19"/>
  <c r="D620" i="19"/>
  <c r="D619" i="19"/>
  <c r="D618" i="19"/>
  <c r="D617" i="19"/>
  <c r="D616" i="19"/>
  <c r="D615" i="19"/>
  <c r="D614" i="19"/>
  <c r="D613" i="19"/>
  <c r="D612" i="19"/>
  <c r="D611" i="19"/>
  <c r="D610" i="19"/>
  <c r="D609" i="19"/>
  <c r="D608" i="19"/>
  <c r="D607" i="19"/>
  <c r="D606" i="19"/>
  <c r="D605" i="19"/>
  <c r="D604" i="19"/>
  <c r="D603" i="19"/>
  <c r="D602" i="19"/>
  <c r="D601" i="19"/>
  <c r="D600" i="19"/>
  <c r="D599" i="19"/>
  <c r="D598" i="19"/>
  <c r="D597" i="19"/>
  <c r="D596" i="19"/>
  <c r="D595" i="19"/>
  <c r="D594" i="19"/>
  <c r="D593" i="19"/>
  <c r="D592" i="19"/>
  <c r="D591" i="19"/>
  <c r="D590" i="19"/>
  <c r="D589" i="19"/>
  <c r="D588" i="19"/>
  <c r="D587" i="19"/>
  <c r="D586" i="19"/>
  <c r="D585" i="19"/>
  <c r="D584" i="19"/>
  <c r="D583" i="19"/>
  <c r="D582" i="19"/>
  <c r="D581" i="19"/>
  <c r="D580" i="19"/>
  <c r="D579" i="19"/>
  <c r="D578" i="19"/>
  <c r="D577" i="19"/>
  <c r="D576" i="19"/>
  <c r="D575" i="19"/>
  <c r="D574" i="19"/>
  <c r="D573" i="19"/>
  <c r="D572" i="19"/>
  <c r="D571" i="19"/>
  <c r="D570" i="19"/>
  <c r="D569" i="19"/>
  <c r="D568" i="19"/>
  <c r="D567" i="19"/>
  <c r="D566" i="19"/>
  <c r="D565" i="19"/>
  <c r="D564" i="19"/>
  <c r="D563" i="19"/>
  <c r="D562" i="19"/>
  <c r="D561" i="19"/>
  <c r="D560" i="19"/>
  <c r="D559" i="19"/>
  <c r="D558" i="19"/>
  <c r="D557" i="19"/>
  <c r="D556" i="19"/>
  <c r="D555" i="19"/>
  <c r="D554" i="19"/>
  <c r="D553" i="19"/>
  <c r="D552" i="19"/>
  <c r="D551" i="19"/>
  <c r="D550" i="19"/>
  <c r="D549" i="19"/>
  <c r="D548" i="19"/>
  <c r="D547" i="19"/>
  <c r="D546" i="19"/>
  <c r="D545" i="19"/>
  <c r="D544" i="19"/>
  <c r="D543" i="19"/>
  <c r="D542" i="19"/>
  <c r="D541" i="19"/>
  <c r="D540" i="19"/>
  <c r="D539" i="19"/>
  <c r="D538" i="19"/>
  <c r="D537" i="19"/>
  <c r="D536" i="19"/>
  <c r="D535" i="19"/>
  <c r="D534" i="19"/>
  <c r="D533" i="19"/>
  <c r="D532" i="19"/>
  <c r="D531" i="19"/>
  <c r="D530" i="19"/>
  <c r="D529" i="19"/>
  <c r="D528" i="19"/>
  <c r="D527" i="19"/>
  <c r="D526" i="19"/>
  <c r="D525" i="19"/>
  <c r="D524" i="19"/>
  <c r="D523" i="19"/>
  <c r="D522" i="19"/>
  <c r="D521" i="19"/>
  <c r="D520" i="19"/>
  <c r="D519" i="19"/>
  <c r="D518" i="19"/>
  <c r="D517" i="19"/>
  <c r="D516" i="19"/>
  <c r="D515" i="19"/>
  <c r="D514" i="19"/>
  <c r="D513" i="19"/>
  <c r="D512" i="19"/>
  <c r="D511" i="19"/>
  <c r="D510" i="19"/>
  <c r="D509" i="19"/>
  <c r="D508" i="19"/>
  <c r="D507" i="19"/>
  <c r="D506" i="19"/>
  <c r="D505" i="19"/>
  <c r="D504" i="19"/>
  <c r="D503" i="19"/>
  <c r="D502" i="19"/>
  <c r="D501" i="19"/>
  <c r="D500" i="19"/>
  <c r="D499" i="19"/>
  <c r="D498" i="19"/>
  <c r="D497" i="19"/>
  <c r="D496" i="19"/>
  <c r="D495" i="19"/>
  <c r="D494" i="19"/>
  <c r="D493" i="19"/>
  <c r="D492" i="19"/>
  <c r="D491" i="19"/>
  <c r="D490" i="19"/>
  <c r="D489" i="19"/>
  <c r="D488" i="19"/>
  <c r="D487" i="19"/>
  <c r="D486" i="19"/>
  <c r="D485" i="19"/>
  <c r="D484" i="19"/>
  <c r="D483" i="19"/>
  <c r="D482" i="19"/>
  <c r="D481" i="19"/>
  <c r="D480" i="19"/>
  <c r="D479" i="19"/>
  <c r="D478" i="19"/>
  <c r="D477" i="19"/>
  <c r="D476" i="19"/>
  <c r="D475" i="19"/>
  <c r="D474" i="19"/>
  <c r="D473" i="19"/>
  <c r="D472" i="19"/>
  <c r="D471" i="19"/>
  <c r="D470" i="19"/>
  <c r="D469" i="19"/>
  <c r="D468" i="19"/>
  <c r="D467" i="19"/>
  <c r="D466" i="19"/>
  <c r="D465" i="19"/>
  <c r="D464" i="19"/>
  <c r="D463" i="19"/>
  <c r="D462" i="19"/>
  <c r="D461" i="19"/>
  <c r="D460" i="19"/>
  <c r="D459" i="19"/>
  <c r="D458" i="19"/>
  <c r="D457" i="19"/>
  <c r="D456" i="19"/>
  <c r="D455" i="19"/>
  <c r="D454" i="19"/>
  <c r="D453" i="19"/>
  <c r="D452" i="19"/>
  <c r="D451" i="19"/>
  <c r="D450" i="19"/>
  <c r="D449" i="19"/>
  <c r="D448" i="19"/>
  <c r="D447" i="19"/>
  <c r="D446" i="19"/>
  <c r="D445" i="19"/>
  <c r="D444" i="19"/>
  <c r="D443" i="19"/>
  <c r="D442" i="19"/>
  <c r="D441" i="19"/>
  <c r="D440" i="19"/>
  <c r="D439" i="19"/>
  <c r="D438" i="19"/>
  <c r="D437" i="19"/>
  <c r="D436" i="19"/>
  <c r="D435" i="19"/>
  <c r="D434" i="19"/>
  <c r="D433" i="19"/>
  <c r="D432" i="19"/>
  <c r="D431" i="19"/>
  <c r="D430" i="19"/>
  <c r="D429" i="19"/>
  <c r="D428" i="19"/>
  <c r="D427" i="19"/>
  <c r="D426" i="19"/>
  <c r="D425" i="19"/>
  <c r="D424" i="19"/>
  <c r="D423" i="19"/>
  <c r="D422" i="19"/>
  <c r="D421" i="19"/>
  <c r="D420" i="19"/>
  <c r="D419" i="19"/>
  <c r="D418" i="19"/>
  <c r="D417" i="19"/>
  <c r="D416" i="19"/>
  <c r="D415" i="19"/>
  <c r="D414" i="19"/>
  <c r="D413" i="19"/>
  <c r="D412" i="19"/>
  <c r="D411" i="19"/>
  <c r="D410" i="19"/>
  <c r="D409" i="19"/>
  <c r="D408" i="19"/>
  <c r="D407" i="19"/>
  <c r="D406" i="19"/>
  <c r="D405" i="19"/>
  <c r="D404" i="19"/>
  <c r="D403" i="19"/>
  <c r="D402" i="19"/>
  <c r="D401" i="19"/>
  <c r="D400" i="19"/>
  <c r="D399" i="19"/>
  <c r="D398" i="19"/>
  <c r="D397" i="19"/>
  <c r="D396" i="19"/>
  <c r="D395" i="19"/>
  <c r="D394" i="19"/>
  <c r="D393" i="19"/>
  <c r="D392" i="19"/>
  <c r="D391" i="19"/>
  <c r="D390" i="19"/>
  <c r="D389" i="19"/>
  <c r="D388" i="19"/>
  <c r="D387" i="19"/>
  <c r="D386" i="19"/>
  <c r="D385" i="19"/>
  <c r="D384" i="19"/>
  <c r="D383" i="19"/>
  <c r="D382" i="19"/>
  <c r="D381" i="19"/>
  <c r="D380" i="19"/>
  <c r="D379" i="19"/>
  <c r="D378" i="19"/>
  <c r="D377" i="19"/>
  <c r="D376" i="19"/>
  <c r="D375" i="19"/>
  <c r="D374" i="19"/>
  <c r="D373" i="19"/>
  <c r="D372" i="19"/>
  <c r="D371" i="19"/>
  <c r="D370" i="19"/>
  <c r="D369" i="19"/>
  <c r="D368" i="19"/>
  <c r="D367" i="19"/>
  <c r="D366" i="19"/>
  <c r="D365" i="19"/>
  <c r="D364" i="19"/>
  <c r="D363" i="19"/>
  <c r="D362" i="19"/>
  <c r="D361" i="19"/>
  <c r="D360" i="19"/>
  <c r="D359" i="19"/>
  <c r="D358" i="19"/>
  <c r="D357" i="19"/>
  <c r="D356" i="19"/>
  <c r="D355" i="19"/>
  <c r="D354" i="19"/>
  <c r="D353" i="19"/>
  <c r="D352" i="19"/>
  <c r="D351" i="19"/>
  <c r="D350" i="19"/>
  <c r="D349" i="19"/>
  <c r="D348" i="19"/>
  <c r="D347" i="19"/>
  <c r="D346" i="19"/>
  <c r="D345" i="19"/>
  <c r="D344" i="19"/>
  <c r="D343" i="19"/>
  <c r="D342" i="19"/>
  <c r="D341" i="19"/>
  <c r="D340" i="19"/>
  <c r="D339" i="19"/>
  <c r="D338" i="19"/>
  <c r="D337" i="19"/>
  <c r="D336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D317" i="19"/>
  <c r="D316" i="19"/>
  <c r="D315" i="19"/>
  <c r="D314" i="19"/>
  <c r="D313" i="19"/>
  <c r="D312" i="19"/>
  <c r="D311" i="19"/>
  <c r="D310" i="19"/>
  <c r="D309" i="19"/>
  <c r="D308" i="19"/>
  <c r="D307" i="19"/>
  <c r="D306" i="19"/>
  <c r="D305" i="19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7" i="19"/>
  <c r="D286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9" i="19"/>
  <c r="D258" i="19"/>
  <c r="D257" i="19"/>
  <c r="D256" i="19"/>
  <c r="D255" i="19"/>
  <c r="D254" i="19"/>
  <c r="D253" i="19"/>
  <c r="D252" i="19"/>
  <c r="D251" i="19"/>
  <c r="D250" i="19"/>
  <c r="D249" i="19"/>
  <c r="D248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D235" i="19"/>
  <c r="D234" i="19"/>
  <c r="D233" i="19"/>
  <c r="D232" i="19"/>
  <c r="D231" i="19"/>
  <c r="D230" i="19"/>
  <c r="D229" i="19"/>
  <c r="D228" i="19"/>
  <c r="D227" i="19"/>
  <c r="D226" i="19"/>
  <c r="D225" i="19"/>
  <c r="D224" i="19"/>
  <c r="D223" i="19"/>
  <c r="D222" i="19"/>
  <c r="D221" i="19"/>
  <c r="D220" i="19"/>
  <c r="D219" i="19"/>
  <c r="D218" i="19"/>
  <c r="D217" i="19"/>
  <c r="D216" i="19"/>
  <c r="D215" i="19"/>
  <c r="D214" i="19"/>
  <c r="D213" i="19"/>
  <c r="D212" i="19"/>
  <c r="D211" i="19"/>
  <c r="D210" i="19"/>
  <c r="D209" i="19"/>
  <c r="D208" i="19"/>
  <c r="D207" i="19"/>
  <c r="D206" i="19"/>
  <c r="D205" i="19"/>
  <c r="D204" i="19"/>
  <c r="D203" i="19"/>
  <c r="D202" i="19"/>
  <c r="D201" i="19"/>
  <c r="D200" i="19"/>
  <c r="D199" i="19"/>
  <c r="D198" i="19"/>
  <c r="D197" i="19"/>
  <c r="D196" i="19"/>
  <c r="D195" i="19"/>
  <c r="D194" i="19"/>
  <c r="D193" i="19"/>
  <c r="D192" i="19"/>
  <c r="D191" i="19"/>
  <c r="D190" i="19"/>
  <c r="D189" i="19"/>
  <c r="D188" i="19"/>
  <c r="D187" i="19"/>
  <c r="D186" i="19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D173" i="19"/>
  <c r="D172" i="19"/>
  <c r="D171" i="19"/>
  <c r="D170" i="19"/>
  <c r="D169" i="19"/>
  <c r="D168" i="19"/>
  <c r="D167" i="19"/>
  <c r="D166" i="19"/>
  <c r="D165" i="19"/>
  <c r="D164" i="19"/>
  <c r="D163" i="19"/>
  <c r="D162" i="19"/>
  <c r="D161" i="19"/>
  <c r="D160" i="19"/>
  <c r="D159" i="19"/>
  <c r="D158" i="19"/>
  <c r="D157" i="19"/>
  <c r="D156" i="19"/>
  <c r="D155" i="19"/>
  <c r="D154" i="19"/>
  <c r="D153" i="19"/>
  <c r="D152" i="19"/>
  <c r="D151" i="19"/>
  <c r="D150" i="19"/>
  <c r="D149" i="19"/>
  <c r="D148" i="19"/>
  <c r="D147" i="19"/>
  <c r="D146" i="19"/>
  <c r="D145" i="19"/>
  <c r="D144" i="19"/>
  <c r="D143" i="19"/>
  <c r="D142" i="19"/>
  <c r="D141" i="19"/>
  <c r="D140" i="19"/>
  <c r="D139" i="19"/>
  <c r="D138" i="19"/>
  <c r="D137" i="19"/>
  <c r="D136" i="19"/>
  <c r="D135" i="19"/>
  <c r="D134" i="19"/>
  <c r="D133" i="19"/>
  <c r="D132" i="19"/>
  <c r="D131" i="19"/>
  <c r="D130" i="19"/>
  <c r="D129" i="19"/>
  <c r="D128" i="19"/>
  <c r="D127" i="19"/>
  <c r="D126" i="19"/>
  <c r="D125" i="19"/>
  <c r="D124" i="19"/>
  <c r="D123" i="19"/>
  <c r="D122" i="19"/>
  <c r="D121" i="19"/>
  <c r="D120" i="19"/>
  <c r="D119" i="19"/>
  <c r="D118" i="19"/>
  <c r="D117" i="19"/>
  <c r="D116" i="19"/>
  <c r="D115" i="19"/>
  <c r="D114" i="19"/>
  <c r="D113" i="19"/>
  <c r="D112" i="19"/>
  <c r="D111" i="19"/>
  <c r="D110" i="19"/>
  <c r="D109" i="19"/>
  <c r="D108" i="19"/>
  <c r="D107" i="19"/>
  <c r="D106" i="19"/>
  <c r="D105" i="19"/>
  <c r="D104" i="19"/>
  <c r="D103" i="19"/>
  <c r="D102" i="19"/>
  <c r="D101" i="19"/>
  <c r="D100" i="19"/>
  <c r="D99" i="19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71" i="19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32" i="19"/>
  <c r="D31" i="19"/>
  <c r="D30" i="19"/>
  <c r="D29" i="19"/>
  <c r="D28" i="19"/>
  <c r="D27" i="19"/>
  <c r="D26" i="19"/>
  <c r="D25" i="19"/>
  <c r="D24" i="19"/>
  <c r="D23" i="19"/>
  <c r="D22" i="19"/>
  <c r="D21" i="19"/>
  <c r="D20" i="19"/>
  <c r="D19" i="19"/>
  <c r="D18" i="19"/>
  <c r="D17" i="19"/>
  <c r="F918" i="17" l="1"/>
  <c r="F1166" i="17"/>
  <c r="F533" i="17"/>
  <c r="F408" i="17"/>
  <c r="F356" i="17"/>
  <c r="F284" i="17"/>
  <c r="F242" i="17"/>
  <c r="F165" i="17"/>
  <c r="F124" i="17"/>
  <c r="F85" i="17"/>
  <c r="F48" i="17"/>
  <c r="F787" i="17"/>
  <c r="F524" i="17"/>
  <c r="F402" i="17"/>
  <c r="F350" i="17"/>
  <c r="F283" i="17"/>
  <c r="F238" i="17"/>
  <c r="F162" i="17"/>
  <c r="F120" i="17"/>
  <c r="F82" i="17"/>
  <c r="F47" i="17"/>
  <c r="F762" i="17"/>
  <c r="F518" i="17"/>
  <c r="F401" i="17"/>
  <c r="F340" i="17"/>
  <c r="F280" i="17"/>
  <c r="F232" i="17"/>
  <c r="F161" i="17"/>
  <c r="F116" i="17"/>
  <c r="F80" i="17"/>
  <c r="F44" i="17"/>
  <c r="F726" i="17"/>
  <c r="F517" i="17"/>
  <c r="F398" i="17"/>
  <c r="F335" i="17"/>
  <c r="F279" i="17"/>
  <c r="F228" i="17"/>
  <c r="F156" i="17"/>
  <c r="F114" i="17"/>
  <c r="F79" i="17"/>
  <c r="F41" i="17"/>
  <c r="F54" i="17"/>
  <c r="F694" i="17"/>
  <c r="F508" i="17"/>
  <c r="F396" i="17"/>
  <c r="F325" i="17"/>
  <c r="F274" i="17"/>
  <c r="F222" i="17"/>
  <c r="F155" i="17"/>
  <c r="F112" i="17"/>
  <c r="F76" i="17"/>
  <c r="F38" i="17"/>
  <c r="F686" i="17"/>
  <c r="F470" i="17"/>
  <c r="F392" i="17"/>
  <c r="F319" i="17"/>
  <c r="F273" i="17"/>
  <c r="F212" i="17"/>
  <c r="F152" i="17"/>
  <c r="F111" i="17"/>
  <c r="F73" i="17"/>
  <c r="F37" i="17"/>
  <c r="F132" i="17"/>
  <c r="F649" i="17"/>
  <c r="F467" i="17"/>
  <c r="F391" i="17"/>
  <c r="F315" i="17"/>
  <c r="F270" i="17"/>
  <c r="F207" i="17"/>
  <c r="F151" i="17"/>
  <c r="F108" i="17"/>
  <c r="F70" i="17"/>
  <c r="F34" i="17"/>
  <c r="F648" i="17"/>
  <c r="F453" i="17"/>
  <c r="F388" i="17"/>
  <c r="F309" i="17"/>
  <c r="F268" i="17"/>
  <c r="F197" i="17"/>
  <c r="F146" i="17"/>
  <c r="F105" i="17"/>
  <c r="F69" i="17"/>
  <c r="F32" i="17"/>
  <c r="F644" i="17"/>
  <c r="F447" i="17"/>
  <c r="F386" i="17"/>
  <c r="F305" i="17"/>
  <c r="F264" i="17"/>
  <c r="F191" i="17"/>
  <c r="F145" i="17"/>
  <c r="F102" i="17"/>
  <c r="F66" i="17"/>
  <c r="F31" i="17"/>
  <c r="F635" i="17"/>
  <c r="F443" i="17"/>
  <c r="F382" i="17"/>
  <c r="F303" i="17"/>
  <c r="F263" i="17"/>
  <c r="F187" i="17"/>
  <c r="F142" i="17"/>
  <c r="F101" i="17"/>
  <c r="F64" i="17"/>
  <c r="F28" i="17"/>
  <c r="F623" i="17"/>
  <c r="F437" i="17"/>
  <c r="F380" i="17"/>
  <c r="F300" i="17"/>
  <c r="F260" i="17"/>
  <c r="F181" i="17"/>
  <c r="F140" i="17"/>
  <c r="F98" i="17"/>
  <c r="F63" i="17"/>
  <c r="F25" i="17"/>
  <c r="F584" i="17"/>
  <c r="F433" i="17"/>
  <c r="F376" i="17"/>
  <c r="F299" i="17"/>
  <c r="F258" i="17"/>
  <c r="F177" i="17"/>
  <c r="F136" i="17"/>
  <c r="F96" i="17"/>
  <c r="F60" i="17"/>
  <c r="F1004" i="17"/>
  <c r="F572" i="17"/>
  <c r="F431" i="17"/>
  <c r="F372" i="17"/>
  <c r="F295" i="17"/>
  <c r="F254" i="17"/>
  <c r="F175" i="17"/>
  <c r="F135" i="17"/>
  <c r="F95" i="17"/>
  <c r="F57" i="17"/>
  <c r="F544" i="17"/>
  <c r="F428" i="17"/>
  <c r="F370" i="17"/>
  <c r="F293" i="17"/>
  <c r="F252" i="17"/>
  <c r="F172" i="17"/>
  <c r="F92" i="17"/>
  <c r="F543" i="17"/>
  <c r="F427" i="17"/>
  <c r="F366" i="17"/>
  <c r="F290" i="17"/>
  <c r="F248" i="17"/>
  <c r="F171" i="17"/>
  <c r="F130" i="17"/>
  <c r="F89" i="17"/>
  <c r="F50" i="17"/>
  <c r="F53" i="17"/>
  <c r="F86" i="17"/>
  <c r="F126" i="17"/>
  <c r="F407" i="17"/>
  <c r="F454" i="17"/>
  <c r="F552" i="17"/>
  <c r="F745" i="17"/>
  <c r="F412" i="17"/>
  <c r="F476" i="17"/>
  <c r="F591" i="17"/>
  <c r="F808" i="17"/>
  <c r="F417" i="17"/>
  <c r="F486" i="17"/>
  <c r="F594" i="17"/>
  <c r="F847" i="17"/>
  <c r="F418" i="17"/>
  <c r="F492" i="17"/>
  <c r="F595" i="17"/>
  <c r="F867" i="17"/>
  <c r="F421" i="17"/>
  <c r="F501" i="17"/>
  <c r="F601" i="17"/>
  <c r="F871" i="17"/>
  <c r="F423" i="17"/>
  <c r="F502" i="17"/>
  <c r="F613" i="17"/>
  <c r="E191" i="17"/>
  <c r="G191" i="17" s="1"/>
  <c r="I191" i="17" s="1"/>
  <c r="J191" i="17" s="1"/>
  <c r="E67" i="17"/>
  <c r="E402" i="17"/>
  <c r="E517" i="17"/>
  <c r="G517" i="17" s="1"/>
  <c r="I517" i="17" s="1"/>
  <c r="J517" i="17" s="1"/>
  <c r="E47" i="17"/>
  <c r="G47" i="17" s="1"/>
  <c r="I47" i="17" s="1"/>
  <c r="J47" i="17" s="1"/>
  <c r="E76" i="17"/>
  <c r="E105" i="17"/>
  <c r="E124" i="17"/>
  <c r="E146" i="17"/>
  <c r="E171" i="17"/>
  <c r="E193" i="17"/>
  <c r="E239" i="17"/>
  <c r="E345" i="17"/>
  <c r="E370" i="17"/>
  <c r="G370" i="17" s="1"/>
  <c r="I370" i="17" s="1"/>
  <c r="J370" i="17" s="1"/>
  <c r="E392" i="17"/>
  <c r="G392" i="17" s="1"/>
  <c r="I392" i="17" s="1"/>
  <c r="J392" i="17" s="1"/>
  <c r="E417" i="17"/>
  <c r="E540" i="17"/>
  <c r="G540" i="17" s="1"/>
  <c r="I540" i="17" s="1"/>
  <c r="J540" i="17" s="1"/>
  <c r="E25" i="17"/>
  <c r="G25" i="17" s="1"/>
  <c r="I25" i="17" s="1"/>
  <c r="J25" i="17" s="1"/>
  <c r="E54" i="17"/>
  <c r="E61" i="17"/>
  <c r="E83" i="17"/>
  <c r="E217" i="17"/>
  <c r="E242" i="17"/>
  <c r="E264" i="17"/>
  <c r="G264" i="17" s="1"/>
  <c r="I264" i="17" s="1"/>
  <c r="J264" i="17" s="1"/>
  <c r="E289" i="17"/>
  <c r="G289" i="17" s="1"/>
  <c r="I289" i="17" s="1"/>
  <c r="J289" i="17" s="1"/>
  <c r="E357" i="17"/>
  <c r="E454" i="17"/>
  <c r="G454" i="17" s="1"/>
  <c r="I454" i="17" s="1"/>
  <c r="J454" i="17" s="1"/>
  <c r="E493" i="17"/>
  <c r="E623" i="17"/>
  <c r="G623" i="17" s="1"/>
  <c r="I623" i="17" s="1"/>
  <c r="J623" i="17" s="1"/>
  <c r="E791" i="17"/>
  <c r="E871" i="17"/>
  <c r="G871" i="17" s="1"/>
  <c r="I871" i="17" s="1"/>
  <c r="J871" i="17" s="1"/>
  <c r="E114" i="17"/>
  <c r="G114" i="17" s="1"/>
  <c r="I114" i="17" s="1"/>
  <c r="J114" i="17" s="1"/>
  <c r="E136" i="17"/>
  <c r="G136" i="17" s="1"/>
  <c r="I136" i="17" s="1"/>
  <c r="J136" i="17" s="1"/>
  <c r="E161" i="17"/>
  <c r="G161" i="17" s="1"/>
  <c r="I161" i="17" s="1"/>
  <c r="J161" i="17" s="1"/>
  <c r="E229" i="17"/>
  <c r="E335" i="17"/>
  <c r="G335" i="17" s="1"/>
  <c r="I335" i="17" s="1"/>
  <c r="J335" i="17" s="1"/>
  <c r="E360" i="17"/>
  <c r="G360" i="17" s="1"/>
  <c r="I360" i="17" s="1"/>
  <c r="J360" i="17" s="1"/>
  <c r="E382" i="17"/>
  <c r="E476" i="17"/>
  <c r="E543" i="17"/>
  <c r="E692" i="17"/>
  <c r="E743" i="17"/>
  <c r="E805" i="17"/>
  <c r="E1294" i="17"/>
  <c r="E1278" i="17"/>
  <c r="E1262" i="17"/>
  <c r="E1246" i="17"/>
  <c r="E1230" i="17"/>
  <c r="E1214" i="17"/>
  <c r="E1198" i="17"/>
  <c r="E1182" i="17"/>
  <c r="E1166" i="17"/>
  <c r="G1166" i="17" s="1"/>
  <c r="I1166" i="17" s="1"/>
  <c r="J1166" i="17" s="1"/>
  <c r="E1150" i="17"/>
  <c r="E1134" i="17"/>
  <c r="E1118" i="17"/>
  <c r="E1102" i="17"/>
  <c r="E1086" i="17"/>
  <c r="E1070" i="17"/>
  <c r="E1054" i="17"/>
  <c r="E1303" i="17"/>
  <c r="E1287" i="17"/>
  <c r="E1271" i="17"/>
  <c r="E1255" i="17"/>
  <c r="E1239" i="17"/>
  <c r="E1223" i="17"/>
  <c r="E1207" i="17"/>
  <c r="E1191" i="17"/>
  <c r="E1175" i="17"/>
  <c r="E1159" i="17"/>
  <c r="E1143" i="17"/>
  <c r="E1127" i="17"/>
  <c r="E1111" i="17"/>
  <c r="E1095" i="17"/>
  <c r="E1290" i="17"/>
  <c r="E1274" i="17"/>
  <c r="E1258" i="17"/>
  <c r="E1242" i="17"/>
  <c r="E1226" i="17"/>
  <c r="E1210" i="17"/>
  <c r="E1194" i="17"/>
  <c r="E1178" i="17"/>
  <c r="E1162" i="17"/>
  <c r="E1146" i="17"/>
  <c r="E1130" i="17"/>
  <c r="E1114" i="17"/>
  <c r="E1098" i="17"/>
  <c r="E1082" i="17"/>
  <c r="E1293" i="17"/>
  <c r="E1277" i="17"/>
  <c r="E1261" i="17"/>
  <c r="E1245" i="17"/>
  <c r="E1229" i="17"/>
  <c r="E1213" i="17"/>
  <c r="E1197" i="17"/>
  <c r="E1181" i="17"/>
  <c r="E1165" i="17"/>
  <c r="E1149" i="17"/>
  <c r="E1133" i="17"/>
  <c r="E1117" i="17"/>
  <c r="E1101" i="17"/>
  <c r="E1085" i="17"/>
  <c r="E1069" i="17"/>
  <c r="E1053" i="17"/>
  <c r="E1037" i="17"/>
  <c r="E1302" i="17"/>
  <c r="E1286" i="17"/>
  <c r="E1270" i="17"/>
  <c r="E1254" i="17"/>
  <c r="E1238" i="17"/>
  <c r="E1222" i="17"/>
  <c r="E1206" i="17"/>
  <c r="E1190" i="17"/>
  <c r="E1174" i="17"/>
  <c r="E1158" i="17"/>
  <c r="E1142" i="17"/>
  <c r="E1126" i="17"/>
  <c r="E1110" i="17"/>
  <c r="E1094" i="17"/>
  <c r="E1289" i="17"/>
  <c r="E1273" i="17"/>
  <c r="E1257" i="17"/>
  <c r="E1241" i="17"/>
  <c r="E1225" i="17"/>
  <c r="E1209" i="17"/>
  <c r="E1193" i="17"/>
  <c r="E1177" i="17"/>
  <c r="E1161" i="17"/>
  <c r="E1145" i="17"/>
  <c r="E1129" i="17"/>
  <c r="E1113" i="17"/>
  <c r="E1097" i="17"/>
  <c r="E1081" i="17"/>
  <c r="E1292" i="17"/>
  <c r="E1282" i="17"/>
  <c r="E1272" i="17"/>
  <c r="E1200" i="17"/>
  <c r="E1185" i="17"/>
  <c r="E1164" i="17"/>
  <c r="E1154" i="17"/>
  <c r="E1144" i="17"/>
  <c r="E1071" i="17"/>
  <c r="E1060" i="17"/>
  <c r="E1049" i="17"/>
  <c r="E1032" i="17"/>
  <c r="E1016" i="17"/>
  <c r="E1000" i="17"/>
  <c r="E984" i="17"/>
  <c r="E968" i="17"/>
  <c r="E952" i="17"/>
  <c r="E1251" i="17"/>
  <c r="E1236" i="17"/>
  <c r="E1215" i="17"/>
  <c r="E1205" i="17"/>
  <c r="E1195" i="17"/>
  <c r="E1123" i="17"/>
  <c r="E1108" i="17"/>
  <c r="E1087" i="17"/>
  <c r="E1078" i="17"/>
  <c r="E1056" i="17"/>
  <c r="E1042" i="17"/>
  <c r="E1019" i="17"/>
  <c r="E1003" i="17"/>
  <c r="E987" i="17"/>
  <c r="E971" i="17"/>
  <c r="E955" i="17"/>
  <c r="E1297" i="17"/>
  <c r="E1276" i="17"/>
  <c r="E1266" i="17"/>
  <c r="E1256" i="17"/>
  <c r="E1184" i="17"/>
  <c r="E1169" i="17"/>
  <c r="E1148" i="17"/>
  <c r="E1138" i="17"/>
  <c r="E1128" i="17"/>
  <c r="E1067" i="17"/>
  <c r="E1035" i="17"/>
  <c r="E1022" i="17"/>
  <c r="E1006" i="17"/>
  <c r="E990" i="17"/>
  <c r="E974" i="17"/>
  <c r="E958" i="17"/>
  <c r="E1235" i="17"/>
  <c r="E1220" i="17"/>
  <c r="E1199" i="17"/>
  <c r="E1189" i="17"/>
  <c r="E1179" i="17"/>
  <c r="E1107" i="17"/>
  <c r="E1092" i="17"/>
  <c r="E1074" i="17"/>
  <c r="E1063" i="17"/>
  <c r="E1052" i="17"/>
  <c r="E1045" i="17"/>
  <c r="E1025" i="17"/>
  <c r="E1009" i="17"/>
  <c r="E993" i="17"/>
  <c r="E977" i="17"/>
  <c r="E961" i="17"/>
  <c r="E1301" i="17"/>
  <c r="E1291" i="17"/>
  <c r="E1219" i="17"/>
  <c r="E1204" i="17"/>
  <c r="E1183" i="17"/>
  <c r="E1173" i="17"/>
  <c r="E1163" i="17"/>
  <c r="E1091" i="17"/>
  <c r="E1048" i="17"/>
  <c r="E1031" i="17"/>
  <c r="E1015" i="17"/>
  <c r="E999" i="17"/>
  <c r="E1300" i="17"/>
  <c r="E1279" i="17"/>
  <c r="E1269" i="17"/>
  <c r="E1285" i="17"/>
  <c r="E1260" i="17"/>
  <c r="E1083" i="17"/>
  <c r="E1050" i="17"/>
  <c r="E1030" i="17"/>
  <c r="E1007" i="17"/>
  <c r="E967" i="17"/>
  <c r="E963" i="17"/>
  <c r="E959" i="17"/>
  <c r="E937" i="17"/>
  <c r="E921" i="17"/>
  <c r="E905" i="17"/>
  <c r="E889" i="17"/>
  <c r="E873" i="17"/>
  <c r="E1253" i="17"/>
  <c r="E1231" i="17"/>
  <c r="E1216" i="17"/>
  <c r="E1208" i="17"/>
  <c r="E1186" i="17"/>
  <c r="E1171" i="17"/>
  <c r="E1141" i="17"/>
  <c r="E1119" i="17"/>
  <c r="E1104" i="17"/>
  <c r="E1096" i="17"/>
  <c r="E1076" i="17"/>
  <c r="E1011" i="17"/>
  <c r="E954" i="17"/>
  <c r="E950" i="17"/>
  <c r="E940" i="17"/>
  <c r="E924" i="17"/>
  <c r="E908" i="17"/>
  <c r="E892" i="17"/>
  <c r="E876" i="17"/>
  <c r="E1244" i="17"/>
  <c r="E1201" i="17"/>
  <c r="E1156" i="17"/>
  <c r="E1089" i="17"/>
  <c r="E1065" i="17"/>
  <c r="E1044" i="17"/>
  <c r="E1034" i="17"/>
  <c r="E943" i="17"/>
  <c r="E927" i="17"/>
  <c r="E911" i="17"/>
  <c r="E895" i="17"/>
  <c r="E879" i="17"/>
  <c r="E863" i="17"/>
  <c r="E1284" i="17"/>
  <c r="E1268" i="17"/>
  <c r="E1132" i="17"/>
  <c r="E1059" i="17"/>
  <c r="E1020" i="17"/>
  <c r="E997" i="17"/>
  <c r="E992" i="17"/>
  <c r="E988" i="17"/>
  <c r="E930" i="17"/>
  <c r="E914" i="17"/>
  <c r="E898" i="17"/>
  <c r="E882" i="17"/>
  <c r="E866" i="17"/>
  <c r="E1275" i="17"/>
  <c r="E1259" i="17"/>
  <c r="E1237" i="17"/>
  <c r="E1192" i="17"/>
  <c r="E1170" i="17"/>
  <c r="E1155" i="17"/>
  <c r="E1147" i="17"/>
  <c r="E1125" i="17"/>
  <c r="E1103" i="17"/>
  <c r="E1088" i="17"/>
  <c r="E1039" i="17"/>
  <c r="E1024" i="17"/>
  <c r="E1001" i="17"/>
  <c r="E996" i="17"/>
  <c r="E983" i="17"/>
  <c r="E979" i="17"/>
  <c r="E975" i="17"/>
  <c r="E946" i="17"/>
  <c r="E933" i="17"/>
  <c r="E917" i="17"/>
  <c r="E901" i="17"/>
  <c r="E885" i="17"/>
  <c r="E869" i="17"/>
  <c r="E1299" i="17"/>
  <c r="E1283" i="17"/>
  <c r="E1267" i="17"/>
  <c r="E1252" i="17"/>
  <c r="E1228" i="17"/>
  <c r="E1140" i="17"/>
  <c r="E1116" i="17"/>
  <c r="E1075" i="17"/>
  <c r="E1038" i="17"/>
  <c r="E1029" i="17"/>
  <c r="E1005" i="17"/>
  <c r="E970" i="17"/>
  <c r="E966" i="17"/>
  <c r="E962" i="17"/>
  <c r="E936" i="17"/>
  <c r="E920" i="17"/>
  <c r="E1280" i="17"/>
  <c r="E1264" i="17"/>
  <c r="E1249" i="17"/>
  <c r="E1137" i="17"/>
  <c r="E1122" i="17"/>
  <c r="E1243" i="17"/>
  <c r="E1203" i="17"/>
  <c r="E1112" i="17"/>
  <c r="E1099" i="17"/>
  <c r="E1084" i="17"/>
  <c r="E1066" i="17"/>
  <c r="E1010" i="17"/>
  <c r="E995" i="17"/>
  <c r="E989" i="17"/>
  <c r="E948" i="17"/>
  <c r="E907" i="17"/>
  <c r="E884" i="17"/>
  <c r="E858" i="17"/>
  <c r="E842" i="17"/>
  <c r="E826" i="17"/>
  <c r="E810" i="17"/>
  <c r="E794" i="17"/>
  <c r="E778" i="17"/>
  <c r="E762" i="17"/>
  <c r="G762" i="17" s="1"/>
  <c r="I762" i="17" s="1"/>
  <c r="J762" i="17" s="1"/>
  <c r="E1176" i="17"/>
  <c r="E1136" i="17"/>
  <c r="E1124" i="17"/>
  <c r="E1073" i="17"/>
  <c r="E1057" i="17"/>
  <c r="E1026" i="17"/>
  <c r="E942" i="17"/>
  <c r="E932" i="17"/>
  <c r="E922" i="17"/>
  <c r="E912" i="17"/>
  <c r="E888" i="17"/>
  <c r="E865" i="17"/>
  <c r="E861" i="17"/>
  <c r="E845" i="17"/>
  <c r="E829" i="17"/>
  <c r="E813" i="17"/>
  <c r="E797" i="17"/>
  <c r="E781" i="17"/>
  <c r="E765" i="17"/>
  <c r="E1298" i="17"/>
  <c r="E1217" i="17"/>
  <c r="E1109" i="17"/>
  <c r="E953" i="17"/>
  <c r="E893" i="17"/>
  <c r="E870" i="17"/>
  <c r="E848" i="17"/>
  <c r="G848" i="17" s="1"/>
  <c r="I848" i="17" s="1"/>
  <c r="J848" i="17" s="1"/>
  <c r="E832" i="17"/>
  <c r="E816" i="17"/>
  <c r="E800" i="17"/>
  <c r="E1296" i="17"/>
  <c r="E1202" i="17"/>
  <c r="E1188" i="17"/>
  <c r="E1064" i="17"/>
  <c r="E1047" i="17"/>
  <c r="E1040" i="17"/>
  <c r="E1017" i="17"/>
  <c r="E1002" i="17"/>
  <c r="E960" i="17"/>
  <c r="E926" i="17"/>
  <c r="E916" i="17"/>
  <c r="E897" i="17"/>
  <c r="E874" i="17"/>
  <c r="E851" i="17"/>
  <c r="E835" i="17"/>
  <c r="E819" i="17"/>
  <c r="E803" i="17"/>
  <c r="E787" i="17"/>
  <c r="E771" i="17"/>
  <c r="E1281" i="17"/>
  <c r="E1240" i="17"/>
  <c r="E1227" i="17"/>
  <c r="E1135" i="17"/>
  <c r="E1121" i="17"/>
  <c r="E981" i="17"/>
  <c r="E973" i="17"/>
  <c r="E902" i="17"/>
  <c r="E878" i="17"/>
  <c r="E854" i="17"/>
  <c r="E838" i="17"/>
  <c r="E822" i="17"/>
  <c r="E806" i="17"/>
  <c r="E790" i="17"/>
  <c r="E1295" i="17"/>
  <c r="E1265" i="17"/>
  <c r="E1212" i="17"/>
  <c r="E1187" i="17"/>
  <c r="E1160" i="17"/>
  <c r="E1106" i="17"/>
  <c r="E1080" i="17"/>
  <c r="E1072" i="17"/>
  <c r="E1055" i="17"/>
  <c r="E1023" i="17"/>
  <c r="E1008" i="17"/>
  <c r="E994" i="17"/>
  <c r="E986" i="17"/>
  <c r="E980" i="17"/>
  <c r="E947" i="17"/>
  <c r="E906" i="17"/>
  <c r="E883" i="17"/>
  <c r="E857" i="17"/>
  <c r="E841" i="17"/>
  <c r="E1211" i="17"/>
  <c r="G1211" i="17" s="1"/>
  <c r="I1211" i="17" s="1"/>
  <c r="J1211" i="17" s="1"/>
  <c r="E1196" i="17"/>
  <c r="E1168" i="17"/>
  <c r="E1157" i="17"/>
  <c r="E1105" i="17"/>
  <c r="E978" i="17"/>
  <c r="E972" i="17"/>
  <c r="E964" i="17"/>
  <c r="E900" i="17"/>
  <c r="E877" i="17"/>
  <c r="E1152" i="17"/>
  <c r="E1051" i="17"/>
  <c r="E929" i="17"/>
  <c r="E862" i="17"/>
  <c r="E852" i="17"/>
  <c r="E831" i="17"/>
  <c r="E808" i="17"/>
  <c r="E745" i="17"/>
  <c r="G745" i="17" s="1"/>
  <c r="I745" i="17" s="1"/>
  <c r="J745" i="17" s="1"/>
  <c r="E729" i="17"/>
  <c r="E713" i="17"/>
  <c r="E697" i="17"/>
  <c r="E681" i="17"/>
  <c r="E665" i="17"/>
  <c r="E649" i="17"/>
  <c r="E633" i="17"/>
  <c r="E1247" i="17"/>
  <c r="E1221" i="17"/>
  <c r="E1036" i="17"/>
  <c r="E910" i="17"/>
  <c r="E812" i="17"/>
  <c r="E789" i="17"/>
  <c r="E777" i="17"/>
  <c r="E748" i="17"/>
  <c r="E732" i="17"/>
  <c r="E716" i="17"/>
  <c r="E700" i="17"/>
  <c r="E684" i="17"/>
  <c r="E668" i="17"/>
  <c r="E652" i="17"/>
  <c r="E636" i="17"/>
  <c r="E1151" i="17"/>
  <c r="E1079" i="17"/>
  <c r="E1062" i="17"/>
  <c r="E1021" i="17"/>
  <c r="E957" i="17"/>
  <c r="E919" i="17"/>
  <c r="E903" i="17"/>
  <c r="E894" i="17"/>
  <c r="E886" i="17"/>
  <c r="E856" i="17"/>
  <c r="E846" i="17"/>
  <c r="E836" i="17"/>
  <c r="E817" i="17"/>
  <c r="E793" i="17"/>
  <c r="E785" i="17"/>
  <c r="E773" i="17"/>
  <c r="E761" i="17"/>
  <c r="E751" i="17"/>
  <c r="E735" i="17"/>
  <c r="E719" i="17"/>
  <c r="E703" i="17"/>
  <c r="E687" i="17"/>
  <c r="E671" i="17"/>
  <c r="E1172" i="17"/>
  <c r="E1100" i="17"/>
  <c r="E938" i="17"/>
  <c r="E868" i="17"/>
  <c r="E821" i="17"/>
  <c r="E798" i="17"/>
  <c r="E769" i="17"/>
  <c r="E754" i="17"/>
  <c r="E738" i="17"/>
  <c r="E722" i="17"/>
  <c r="E706" i="17"/>
  <c r="E690" i="17"/>
  <c r="E674" i="17"/>
  <c r="E1263" i="17"/>
  <c r="E1218" i="17"/>
  <c r="E1077" i="17"/>
  <c r="E1033" i="17"/>
  <c r="E982" i="17"/>
  <c r="E945" i="17"/>
  <c r="E860" i="17"/>
  <c r="E850" i="17"/>
  <c r="E840" i="17"/>
  <c r="E825" i="17"/>
  <c r="E802" i="17"/>
  <c r="E757" i="17"/>
  <c r="E741" i="17"/>
  <c r="E725" i="17"/>
  <c r="E709" i="17"/>
  <c r="E693" i="17"/>
  <c r="E677" i="17"/>
  <c r="E661" i="17"/>
  <c r="E1167" i="17"/>
  <c r="E1120" i="17"/>
  <c r="E1046" i="17"/>
  <c r="E969" i="17"/>
  <c r="E928" i="17"/>
  <c r="E909" i="17"/>
  <c r="E830" i="17"/>
  <c r="E807" i="17"/>
  <c r="E784" i="17"/>
  <c r="E780" i="17"/>
  <c r="E744" i="17"/>
  <c r="G744" i="17" s="1"/>
  <c r="I744" i="17" s="1"/>
  <c r="J744" i="17" s="1"/>
  <c r="E728" i="17"/>
  <c r="E712" i="17"/>
  <c r="E696" i="17"/>
  <c r="E680" i="17"/>
  <c r="E664" i="17"/>
  <c r="E1115" i="17"/>
  <c r="E1014" i="17"/>
  <c r="E965" i="17"/>
  <c r="E859" i="17"/>
  <c r="E849" i="17"/>
  <c r="E839" i="17"/>
  <c r="E824" i="17"/>
  <c r="E801" i="17"/>
  <c r="E783" i="17"/>
  <c r="E756" i="17"/>
  <c r="E740" i="17"/>
  <c r="E724" i="17"/>
  <c r="E708" i="17"/>
  <c r="E1248" i="17"/>
  <c r="E1027" i="17"/>
  <c r="E1004" i="17"/>
  <c r="G1004" i="17" s="1"/>
  <c r="I1004" i="17" s="1"/>
  <c r="J1004" i="17" s="1"/>
  <c r="E864" i="17"/>
  <c r="E844" i="17"/>
  <c r="E804" i="17"/>
  <c r="E795" i="17"/>
  <c r="E759" i="17"/>
  <c r="E742" i="17"/>
  <c r="E736" i="17"/>
  <c r="E730" i="17"/>
  <c r="E691" i="17"/>
  <c r="E644" i="17"/>
  <c r="G644" i="17" s="1"/>
  <c r="I644" i="17" s="1"/>
  <c r="J644" i="17" s="1"/>
  <c r="E616" i="17"/>
  <c r="E600" i="17"/>
  <c r="E584" i="17"/>
  <c r="E568" i="17"/>
  <c r="E552" i="17"/>
  <c r="G552" i="17" s="1"/>
  <c r="I552" i="17" s="1"/>
  <c r="J552" i="17" s="1"/>
  <c r="E536" i="17"/>
  <c r="E520" i="17"/>
  <c r="E504" i="17"/>
  <c r="E488" i="17"/>
  <c r="E472" i="17"/>
  <c r="E456" i="17"/>
  <c r="E1288" i="17"/>
  <c r="E923" i="17"/>
  <c r="E891" i="17"/>
  <c r="E779" i="17"/>
  <c r="E772" i="17"/>
  <c r="E766" i="17"/>
  <c r="E718" i="17"/>
  <c r="E655" i="17"/>
  <c r="E651" i="17"/>
  <c r="E629" i="17"/>
  <c r="E619" i="17"/>
  <c r="E603" i="17"/>
  <c r="E587" i="17"/>
  <c r="E571" i="17"/>
  <c r="E555" i="17"/>
  <c r="E539" i="17"/>
  <c r="E523" i="17"/>
  <c r="E507" i="17"/>
  <c r="E491" i="17"/>
  <c r="E475" i="17"/>
  <c r="E459" i="17"/>
  <c r="E956" i="17"/>
  <c r="E939" i="17"/>
  <c r="E880" i="17"/>
  <c r="E853" i="17"/>
  <c r="E834" i="17"/>
  <c r="E786" i="17"/>
  <c r="E764" i="17"/>
  <c r="E707" i="17"/>
  <c r="E701" i="17"/>
  <c r="E695" i="17"/>
  <c r="E685" i="17"/>
  <c r="E675" i="17"/>
  <c r="E640" i="17"/>
  <c r="E622" i="17"/>
  <c r="E606" i="17"/>
  <c r="E590" i="17"/>
  <c r="E574" i="17"/>
  <c r="E558" i="17"/>
  <c r="E542" i="17"/>
  <c r="E526" i="17"/>
  <c r="E510" i="17"/>
  <c r="E494" i="17"/>
  <c r="E478" i="17"/>
  <c r="E1234" i="17"/>
  <c r="E827" i="17"/>
  <c r="E818" i="17"/>
  <c r="E809" i="17"/>
  <c r="E758" i="17"/>
  <c r="E752" i="17"/>
  <c r="E746" i="17"/>
  <c r="E647" i="17"/>
  <c r="E609" i="17"/>
  <c r="E593" i="17"/>
  <c r="E577" i="17"/>
  <c r="E561" i="17"/>
  <c r="E545" i="17"/>
  <c r="E529" i="17"/>
  <c r="E513" i="17"/>
  <c r="E497" i="17"/>
  <c r="E481" i="17"/>
  <c r="E465" i="17"/>
  <c r="E1043" i="17"/>
  <c r="E935" i="17"/>
  <c r="E890" i="17"/>
  <c r="E875" i="17"/>
  <c r="E843" i="17"/>
  <c r="E792" i="17"/>
  <c r="E734" i="17"/>
  <c r="E689" i="17"/>
  <c r="E679" i="17"/>
  <c r="E669" i="17"/>
  <c r="E659" i="17"/>
  <c r="E654" i="17"/>
  <c r="E632" i="17"/>
  <c r="E625" i="17"/>
  <c r="E612" i="17"/>
  <c r="E596" i="17"/>
  <c r="E580" i="17"/>
  <c r="E564" i="17"/>
  <c r="E548" i="17"/>
  <c r="E532" i="17"/>
  <c r="E516" i="17"/>
  <c r="E500" i="17"/>
  <c r="E484" i="17"/>
  <c r="E468" i="17"/>
  <c r="E1233" i="17"/>
  <c r="E1153" i="17"/>
  <c r="E1018" i="17"/>
  <c r="E904" i="17"/>
  <c r="E723" i="17"/>
  <c r="E717" i="17"/>
  <c r="E711" i="17"/>
  <c r="E643" i="17"/>
  <c r="E639" i="17"/>
  <c r="E615" i="17"/>
  <c r="E599" i="17"/>
  <c r="E583" i="17"/>
  <c r="E567" i="17"/>
  <c r="E551" i="17"/>
  <c r="E535" i="17"/>
  <c r="E519" i="17"/>
  <c r="E503" i="17"/>
  <c r="E487" i="17"/>
  <c r="E471" i="17"/>
  <c r="E1139" i="17"/>
  <c r="E1093" i="17"/>
  <c r="E949" i="17"/>
  <c r="E915" i="17"/>
  <c r="E768" i="17"/>
  <c r="E721" i="17"/>
  <c r="E715" i="17"/>
  <c r="E688" i="17"/>
  <c r="E678" i="17"/>
  <c r="E657" i="17"/>
  <c r="E653" i="17"/>
  <c r="E631" i="17"/>
  <c r="E624" i="17"/>
  <c r="E611" i="17"/>
  <c r="E595" i="17"/>
  <c r="E579" i="17"/>
  <c r="E563" i="17"/>
  <c r="E547" i="17"/>
  <c r="E1131" i="17"/>
  <c r="E1061" i="17"/>
  <c r="E985" i="17"/>
  <c r="E944" i="17"/>
  <c r="E887" i="17"/>
  <c r="E774" i="17"/>
  <c r="E710" i="17"/>
  <c r="E672" i="17"/>
  <c r="E648" i="17"/>
  <c r="E594" i="17"/>
  <c r="G594" i="17" s="1"/>
  <c r="I594" i="17" s="1"/>
  <c r="J594" i="17" s="1"/>
  <c r="E588" i="17"/>
  <c r="E582" i="17"/>
  <c r="E531" i="17"/>
  <c r="E521" i="17"/>
  <c r="E511" i="17"/>
  <c r="E501" i="17"/>
  <c r="G501" i="17" s="1"/>
  <c r="I501" i="17" s="1"/>
  <c r="J501" i="17" s="1"/>
  <c r="E439" i="17"/>
  <c r="E423" i="17"/>
  <c r="G423" i="17" s="1"/>
  <c r="I423" i="17" s="1"/>
  <c r="J423" i="17" s="1"/>
  <c r="E407" i="17"/>
  <c r="G407" i="17" s="1"/>
  <c r="I407" i="17" s="1"/>
  <c r="J407" i="17" s="1"/>
  <c r="E391" i="17"/>
  <c r="G391" i="17" s="1"/>
  <c r="I391" i="17" s="1"/>
  <c r="J391" i="17" s="1"/>
  <c r="E375" i="17"/>
  <c r="E359" i="17"/>
  <c r="E343" i="17"/>
  <c r="E327" i="17"/>
  <c r="E311" i="17"/>
  <c r="E295" i="17"/>
  <c r="E279" i="17"/>
  <c r="G279" i="17" s="1"/>
  <c r="I279" i="17" s="1"/>
  <c r="J279" i="17" s="1"/>
  <c r="E263" i="17"/>
  <c r="G263" i="17" s="1"/>
  <c r="I263" i="17" s="1"/>
  <c r="J263" i="17" s="1"/>
  <c r="E247" i="17"/>
  <c r="E231" i="17"/>
  <c r="E215" i="17"/>
  <c r="E199" i="17"/>
  <c r="E183" i="17"/>
  <c r="E167" i="17"/>
  <c r="G167" i="17" s="1"/>
  <c r="I167" i="17" s="1"/>
  <c r="J167" i="17" s="1"/>
  <c r="E151" i="17"/>
  <c r="G151" i="17" s="1"/>
  <c r="I151" i="17" s="1"/>
  <c r="J151" i="17" s="1"/>
  <c r="E135" i="17"/>
  <c r="G135" i="17" s="1"/>
  <c r="I135" i="17" s="1"/>
  <c r="J135" i="17" s="1"/>
  <c r="E119" i="17"/>
  <c r="E976" i="17"/>
  <c r="E913" i="17"/>
  <c r="E814" i="17"/>
  <c r="E799" i="17"/>
  <c r="E760" i="17"/>
  <c r="E720" i="17"/>
  <c r="E641" i="17"/>
  <c r="E576" i="17"/>
  <c r="E570" i="17"/>
  <c r="E474" i="17"/>
  <c r="E464" i="17"/>
  <c r="E460" i="17"/>
  <c r="E452" i="17"/>
  <c r="E442" i="17"/>
  <c r="E426" i="17"/>
  <c r="E410" i="17"/>
  <c r="E394" i="17"/>
  <c r="E378" i="17"/>
  <c r="E362" i="17"/>
  <c r="E346" i="17"/>
  <c r="E330" i="17"/>
  <c r="E314" i="17"/>
  <c r="E298" i="17"/>
  <c r="E282" i="17"/>
  <c r="E266" i="17"/>
  <c r="E250" i="17"/>
  <c r="E234" i="17"/>
  <c r="E218" i="17"/>
  <c r="E202" i="17"/>
  <c r="E186" i="17"/>
  <c r="E170" i="17"/>
  <c r="E154" i="17"/>
  <c r="E138" i="17"/>
  <c r="E122" i="17"/>
  <c r="E1058" i="17"/>
  <c r="E941" i="17"/>
  <c r="E828" i="17"/>
  <c r="E749" i="17"/>
  <c r="E739" i="17"/>
  <c r="E698" i="17"/>
  <c r="E662" i="17"/>
  <c r="E634" i="17"/>
  <c r="E621" i="17"/>
  <c r="E565" i="17"/>
  <c r="E559" i="17"/>
  <c r="E553" i="17"/>
  <c r="E525" i="17"/>
  <c r="E515" i="17"/>
  <c r="E505" i="17"/>
  <c r="E495" i="17"/>
  <c r="E485" i="17"/>
  <c r="E445" i="17"/>
  <c r="E429" i="17"/>
  <c r="E413" i="17"/>
  <c r="E397" i="17"/>
  <c r="E381" i="17"/>
  <c r="E365" i="17"/>
  <c r="E349" i="17"/>
  <c r="E333" i="17"/>
  <c r="E317" i="17"/>
  <c r="E301" i="17"/>
  <c r="E285" i="17"/>
  <c r="E269" i="17"/>
  <c r="E253" i="17"/>
  <c r="E237" i="17"/>
  <c r="E221" i="17"/>
  <c r="E205" i="17"/>
  <c r="E189" i="17"/>
  <c r="E173" i="17"/>
  <c r="E157" i="17"/>
  <c r="E141" i="17"/>
  <c r="E125" i="17"/>
  <c r="E1013" i="17"/>
  <c r="E627" i="17"/>
  <c r="E610" i="17"/>
  <c r="E604" i="17"/>
  <c r="E598" i="17"/>
  <c r="E541" i="17"/>
  <c r="E448" i="17"/>
  <c r="E432" i="17"/>
  <c r="E416" i="17"/>
  <c r="E400" i="17"/>
  <c r="E384" i="17"/>
  <c r="E368" i="17"/>
  <c r="E352" i="17"/>
  <c r="E336" i="17"/>
  <c r="E320" i="17"/>
  <c r="E304" i="17"/>
  <c r="E288" i="17"/>
  <c r="E272" i="17"/>
  <c r="E256" i="17"/>
  <c r="E240" i="17"/>
  <c r="E224" i="17"/>
  <c r="E208" i="17"/>
  <c r="E192" i="17"/>
  <c r="E176" i="17"/>
  <c r="E160" i="17"/>
  <c r="E144" i="17"/>
  <c r="E128" i="17"/>
  <c r="E1012" i="17"/>
  <c r="E934" i="17"/>
  <c r="E881" i="17"/>
  <c r="E796" i="17"/>
  <c r="E770" i="17"/>
  <c r="E727" i="17"/>
  <c r="E670" i="17"/>
  <c r="E646" i="17"/>
  <c r="E592" i="17"/>
  <c r="E586" i="17"/>
  <c r="E509" i="17"/>
  <c r="E499" i="17"/>
  <c r="E489" i="17"/>
  <c r="E479" i="17"/>
  <c r="E469" i="17"/>
  <c r="E455" i="17"/>
  <c r="E435" i="17"/>
  <c r="E419" i="17"/>
  <c r="E403" i="17"/>
  <c r="E387" i="17"/>
  <c r="E371" i="17"/>
  <c r="E355" i="17"/>
  <c r="E339" i="17"/>
  <c r="E323" i="17"/>
  <c r="E307" i="17"/>
  <c r="E291" i="17"/>
  <c r="E275" i="17"/>
  <c r="E259" i="17"/>
  <c r="E243" i="17"/>
  <c r="E227" i="17"/>
  <c r="E211" i="17"/>
  <c r="E195" i="17"/>
  <c r="E179" i="17"/>
  <c r="E163" i="17"/>
  <c r="E147" i="17"/>
  <c r="E131" i="17"/>
  <c r="E115" i="17"/>
  <c r="E811" i="17"/>
  <c r="E737" i="17"/>
  <c r="E581" i="17"/>
  <c r="E575" i="17"/>
  <c r="E569" i="17"/>
  <c r="E530" i="17"/>
  <c r="E438" i="17"/>
  <c r="E422" i="17"/>
  <c r="E406" i="17"/>
  <c r="E390" i="17"/>
  <c r="E374" i="17"/>
  <c r="E358" i="17"/>
  <c r="E342" i="17"/>
  <c r="E326" i="17"/>
  <c r="E310" i="17"/>
  <c r="E294" i="17"/>
  <c r="E278" i="17"/>
  <c r="E262" i="17"/>
  <c r="E246" i="17"/>
  <c r="E230" i="17"/>
  <c r="E214" i="17"/>
  <c r="E198" i="17"/>
  <c r="E182" i="17"/>
  <c r="E166" i="17"/>
  <c r="E150" i="17"/>
  <c r="E134" i="17"/>
  <c r="E118" i="17"/>
  <c r="E991" i="17"/>
  <c r="E899" i="17"/>
  <c r="E755" i="17"/>
  <c r="E704" i="17"/>
  <c r="E694" i="17"/>
  <c r="E676" i="17"/>
  <c r="E650" i="17"/>
  <c r="E573" i="17"/>
  <c r="E1250" i="17"/>
  <c r="E951" i="17"/>
  <c r="E686" i="17"/>
  <c r="G686" i="17" s="1"/>
  <c r="I686" i="17" s="1"/>
  <c r="J686" i="17" s="1"/>
  <c r="E620" i="17"/>
  <c r="E473" i="17"/>
  <c r="E453" i="17"/>
  <c r="E441" i="17"/>
  <c r="E431" i="17"/>
  <c r="E421" i="17"/>
  <c r="G421" i="17" s="1"/>
  <c r="I421" i="17" s="1"/>
  <c r="J421" i="17" s="1"/>
  <c r="E411" i="17"/>
  <c r="G411" i="17" s="1"/>
  <c r="I411" i="17" s="1"/>
  <c r="J411" i="17" s="1"/>
  <c r="E401" i="17"/>
  <c r="G401" i="17" s="1"/>
  <c r="I401" i="17" s="1"/>
  <c r="J401" i="17" s="1"/>
  <c r="E313" i="17"/>
  <c r="E303" i="17"/>
  <c r="G303" i="17" s="1"/>
  <c r="I303" i="17" s="1"/>
  <c r="J303" i="17" s="1"/>
  <c r="E293" i="17"/>
  <c r="G293" i="17" s="1"/>
  <c r="I293" i="17" s="1"/>
  <c r="J293" i="17" s="1"/>
  <c r="E283" i="17"/>
  <c r="E273" i="17"/>
  <c r="G273" i="17" s="1"/>
  <c r="I273" i="17" s="1"/>
  <c r="J273" i="17" s="1"/>
  <c r="E185" i="17"/>
  <c r="E175" i="17"/>
  <c r="G175" i="17" s="1"/>
  <c r="I175" i="17" s="1"/>
  <c r="J175" i="17" s="1"/>
  <c r="E165" i="17"/>
  <c r="G165" i="17" s="1"/>
  <c r="I165" i="17" s="1"/>
  <c r="J165" i="17" s="1"/>
  <c r="E155" i="17"/>
  <c r="G155" i="17" s="1"/>
  <c r="I155" i="17" s="1"/>
  <c r="J155" i="17" s="1"/>
  <c r="E145" i="17"/>
  <c r="G145" i="17" s="1"/>
  <c r="I145" i="17" s="1"/>
  <c r="J145" i="17" s="1"/>
  <c r="E101" i="17"/>
  <c r="G101" i="17" s="1"/>
  <c r="I101" i="17" s="1"/>
  <c r="J101" i="17" s="1"/>
  <c r="E85" i="17"/>
  <c r="E69" i="17"/>
  <c r="G69" i="17" s="1"/>
  <c r="I69" i="17" s="1"/>
  <c r="J69" i="17" s="1"/>
  <c r="E53" i="17"/>
  <c r="G53" i="17" s="1"/>
  <c r="I53" i="17" s="1"/>
  <c r="J53" i="17" s="1"/>
  <c r="E37" i="17"/>
  <c r="E931" i="17"/>
  <c r="E55" i="17"/>
  <c r="E296" i="17"/>
  <c r="E178" i="17"/>
  <c r="E1028" i="17"/>
  <c r="E656" i="17"/>
  <c r="E560" i="17"/>
  <c r="E522" i="17"/>
  <c r="E514" i="17"/>
  <c r="E506" i="17"/>
  <c r="E498" i="17"/>
  <c r="E490" i="17"/>
  <c r="E482" i="17"/>
  <c r="E466" i="17"/>
  <c r="E364" i="17"/>
  <c r="E354" i="17"/>
  <c r="E344" i="17"/>
  <c r="E334" i="17"/>
  <c r="E324" i="17"/>
  <c r="E236" i="17"/>
  <c r="E226" i="17"/>
  <c r="E216" i="17"/>
  <c r="E206" i="17"/>
  <c r="E196" i="17"/>
  <c r="E104" i="17"/>
  <c r="E88" i="17"/>
  <c r="E72" i="17"/>
  <c r="E56" i="17"/>
  <c r="E40" i="17"/>
  <c r="E24" i="17"/>
  <c r="E127" i="17"/>
  <c r="E617" i="17"/>
  <c r="E537" i="17"/>
  <c r="G537" i="17" s="1"/>
  <c r="I537" i="17" s="1"/>
  <c r="J537" i="17" s="1"/>
  <c r="E450" i="17"/>
  <c r="E316" i="17"/>
  <c r="E286" i="17"/>
  <c r="E74" i="17"/>
  <c r="E776" i="17"/>
  <c r="E683" i="17"/>
  <c r="E667" i="17"/>
  <c r="E642" i="17"/>
  <c r="E589" i="17"/>
  <c r="E451" i="17"/>
  <c r="E425" i="17"/>
  <c r="E415" i="17"/>
  <c r="E405" i="17"/>
  <c r="E395" i="17"/>
  <c r="E385" i="17"/>
  <c r="E297" i="17"/>
  <c r="E287" i="17"/>
  <c r="E277" i="17"/>
  <c r="E267" i="17"/>
  <c r="E257" i="17"/>
  <c r="E169" i="17"/>
  <c r="E159" i="17"/>
  <c r="E149" i="17"/>
  <c r="E139" i="17"/>
  <c r="E129" i="17"/>
  <c r="E107" i="17"/>
  <c r="E91" i="17"/>
  <c r="E75" i="17"/>
  <c r="E59" i="17"/>
  <c r="E43" i="17"/>
  <c r="E27" i="17"/>
  <c r="E998" i="17"/>
  <c r="E245" i="17"/>
  <c r="E103" i="17"/>
  <c r="E87" i="17"/>
  <c r="E434" i="17"/>
  <c r="E188" i="17"/>
  <c r="E1232" i="17"/>
  <c r="E855" i="17"/>
  <c r="E702" i="17"/>
  <c r="E618" i="17"/>
  <c r="E608" i="17"/>
  <c r="E557" i="17"/>
  <c r="E538" i="17"/>
  <c r="E446" i="17"/>
  <c r="E436" i="17"/>
  <c r="E348" i="17"/>
  <c r="E338" i="17"/>
  <c r="E328" i="17"/>
  <c r="E318" i="17"/>
  <c r="E308" i="17"/>
  <c r="E220" i="17"/>
  <c r="E210" i="17"/>
  <c r="E200" i="17"/>
  <c r="E190" i="17"/>
  <c r="E180" i="17"/>
  <c r="E110" i="17"/>
  <c r="E94" i="17"/>
  <c r="E78" i="17"/>
  <c r="E62" i="17"/>
  <c r="E46" i="17"/>
  <c r="E30" i="17"/>
  <c r="E733" i="17"/>
  <c r="E638" i="17"/>
  <c r="E607" i="17"/>
  <c r="E597" i="17"/>
  <c r="E546" i="17"/>
  <c r="E383" i="17"/>
  <c r="E363" i="17"/>
  <c r="E255" i="17"/>
  <c r="E225" i="17"/>
  <c r="E137" i="17"/>
  <c r="E566" i="17"/>
  <c r="E444" i="17"/>
  <c r="E414" i="17"/>
  <c r="E158" i="17"/>
  <c r="E1090" i="17"/>
  <c r="E630" i="17"/>
  <c r="E549" i="17"/>
  <c r="E463" i="17"/>
  <c r="E457" i="17"/>
  <c r="E409" i="17"/>
  <c r="E399" i="17"/>
  <c r="E389" i="17"/>
  <c r="E379" i="17"/>
  <c r="E369" i="17"/>
  <c r="E281" i="17"/>
  <c r="E271" i="17"/>
  <c r="E261" i="17"/>
  <c r="E251" i="17"/>
  <c r="E241" i="17"/>
  <c r="E153" i="17"/>
  <c r="E143" i="17"/>
  <c r="E133" i="17"/>
  <c r="E123" i="17"/>
  <c r="E113" i="17"/>
  <c r="G113" i="17" s="1"/>
  <c r="I113" i="17" s="1"/>
  <c r="J113" i="17" s="1"/>
  <c r="E97" i="17"/>
  <c r="E81" i="17"/>
  <c r="E65" i="17"/>
  <c r="E49" i="17"/>
  <c r="E33" i="17"/>
  <c r="E682" i="17"/>
  <c r="E628" i="17"/>
  <c r="E556" i="17"/>
  <c r="E393" i="17"/>
  <c r="E373" i="17"/>
  <c r="E353" i="17"/>
  <c r="E235" i="17"/>
  <c r="E117" i="17"/>
  <c r="E714" i="17"/>
  <c r="E424" i="17"/>
  <c r="E404" i="17"/>
  <c r="E306" i="17"/>
  <c r="E276" i="17"/>
  <c r="E148" i="17"/>
  <c r="E58" i="17"/>
  <c r="E42" i="17"/>
  <c r="E1224" i="17"/>
  <c r="E896" i="17"/>
  <c r="E823" i="17"/>
  <c r="E775" i="17"/>
  <c r="E699" i="17"/>
  <c r="E666" i="17"/>
  <c r="E578" i="17"/>
  <c r="E528" i="17"/>
  <c r="E512" i="17"/>
  <c r="E496" i="17"/>
  <c r="E480" i="17"/>
  <c r="E440" i="17"/>
  <c r="E430" i="17"/>
  <c r="E420" i="17"/>
  <c r="E332" i="17"/>
  <c r="E322" i="17"/>
  <c r="E312" i="17"/>
  <c r="E302" i="17"/>
  <c r="E292" i="17"/>
  <c r="E204" i="17"/>
  <c r="E194" i="17"/>
  <c r="E184" i="17"/>
  <c r="E174" i="17"/>
  <c r="E164" i="17"/>
  <c r="E100" i="17"/>
  <c r="E84" i="17"/>
  <c r="E68" i="17"/>
  <c r="E52" i="17"/>
  <c r="E36" i="17"/>
  <c r="E753" i="17"/>
  <c r="E265" i="17"/>
  <c r="E71" i="17"/>
  <c r="E39" i="17"/>
  <c r="E23" i="17"/>
  <c r="E462" i="17"/>
  <c r="E168" i="17"/>
  <c r="E106" i="17"/>
  <c r="E90" i="17"/>
  <c r="E26" i="17"/>
  <c r="E847" i="17"/>
  <c r="G847" i="17" s="1"/>
  <c r="I847" i="17" s="1"/>
  <c r="J847" i="17" s="1"/>
  <c r="E767" i="17"/>
  <c r="E747" i="17"/>
  <c r="G747" i="17" s="1"/>
  <c r="I747" i="17" s="1"/>
  <c r="J747" i="17" s="1"/>
  <c r="E731" i="17"/>
  <c r="E614" i="17"/>
  <c r="E544" i="17"/>
  <c r="G544" i="17" s="1"/>
  <c r="I544" i="17" s="1"/>
  <c r="J544" i="17" s="1"/>
  <c r="E534" i="17"/>
  <c r="E518" i="17"/>
  <c r="G518" i="17" s="1"/>
  <c r="I518" i="17" s="1"/>
  <c r="J518" i="17" s="1"/>
  <c r="E502" i="17"/>
  <c r="E486" i="17"/>
  <c r="G486" i="17" s="1"/>
  <c r="I486" i="17" s="1"/>
  <c r="J486" i="17" s="1"/>
  <c r="E470" i="17"/>
  <c r="G470" i="17" s="1"/>
  <c r="I470" i="17" s="1"/>
  <c r="J470" i="17" s="1"/>
  <c r="E428" i="17"/>
  <c r="G428" i="17" s="1"/>
  <c r="I428" i="17" s="1"/>
  <c r="J428" i="17" s="1"/>
  <c r="E418" i="17"/>
  <c r="E408" i="17"/>
  <c r="G408" i="17" s="1"/>
  <c r="I408" i="17" s="1"/>
  <c r="J408" i="17" s="1"/>
  <c r="E398" i="17"/>
  <c r="G398" i="17" s="1"/>
  <c r="I398" i="17" s="1"/>
  <c r="J398" i="17" s="1"/>
  <c r="E388" i="17"/>
  <c r="E300" i="17"/>
  <c r="E290" i="17"/>
  <c r="E280" i="17"/>
  <c r="E270" i="17"/>
  <c r="G270" i="17" s="1"/>
  <c r="I270" i="17" s="1"/>
  <c r="J270" i="17" s="1"/>
  <c r="E260" i="17"/>
  <c r="E172" i="17"/>
  <c r="E162" i="17"/>
  <c r="G162" i="17" s="1"/>
  <c r="I162" i="17" s="1"/>
  <c r="J162" i="17" s="1"/>
  <c r="E152" i="17"/>
  <c r="E142" i="17"/>
  <c r="G142" i="17" s="1"/>
  <c r="I142" i="17" s="1"/>
  <c r="J142" i="17" s="1"/>
  <c r="E132" i="17"/>
  <c r="E112" i="17"/>
  <c r="G112" i="17" s="1"/>
  <c r="I112" i="17" s="1"/>
  <c r="J112" i="17" s="1"/>
  <c r="E96" i="17"/>
  <c r="G96" i="17" s="1"/>
  <c r="I96" i="17" s="1"/>
  <c r="J96" i="17" s="1"/>
  <c r="E80" i="17"/>
  <c r="G80" i="17" s="1"/>
  <c r="I80" i="17" s="1"/>
  <c r="J80" i="17" s="1"/>
  <c r="E64" i="17"/>
  <c r="G64" i="17" s="1"/>
  <c r="I64" i="17" s="1"/>
  <c r="J64" i="17" s="1"/>
  <c r="E48" i="17"/>
  <c r="E32" i="17"/>
  <c r="G32" i="17" s="1"/>
  <c r="I32" i="17" s="1"/>
  <c r="J32" i="17" s="1"/>
  <c r="E1180" i="17"/>
  <c r="E1068" i="17"/>
  <c r="E925" i="17"/>
  <c r="E872" i="17"/>
  <c r="E815" i="17"/>
  <c r="E660" i="17"/>
  <c r="E637" i="17"/>
  <c r="E605" i="17"/>
  <c r="E554" i="17"/>
  <c r="E527" i="17"/>
  <c r="E461" i="17"/>
  <c r="E449" i="17"/>
  <c r="E82" i="17"/>
  <c r="G82" i="17" s="1"/>
  <c r="I82" i="17" s="1"/>
  <c r="J82" i="17" s="1"/>
  <c r="E213" i="17"/>
  <c r="E412" i="17"/>
  <c r="E613" i="17"/>
  <c r="E356" i="17"/>
  <c r="G356" i="17" s="1"/>
  <c r="I356" i="17" s="1"/>
  <c r="J356" i="17" s="1"/>
  <c r="E467" i="17"/>
  <c r="G467" i="17" s="1"/>
  <c r="I467" i="17" s="1"/>
  <c r="J467" i="17" s="1"/>
  <c r="E38" i="17"/>
  <c r="G38" i="17" s="1"/>
  <c r="I38" i="17" s="1"/>
  <c r="J38" i="17" s="1"/>
  <c r="E181" i="17"/>
  <c r="E591" i="17"/>
  <c r="E98" i="17"/>
  <c r="E645" i="17"/>
  <c r="E99" i="17"/>
  <c r="E443" i="17"/>
  <c r="E337" i="17"/>
  <c r="E50" i="17"/>
  <c r="G50" i="17" s="1"/>
  <c r="I50" i="17" s="1"/>
  <c r="J50" i="17" s="1"/>
  <c r="E79" i="17"/>
  <c r="G79" i="17" s="1"/>
  <c r="I79" i="17" s="1"/>
  <c r="J79" i="17" s="1"/>
  <c r="E108" i="17"/>
  <c r="G108" i="17" s="1"/>
  <c r="I108" i="17" s="1"/>
  <c r="J108" i="17" s="1"/>
  <c r="E116" i="17"/>
  <c r="G116" i="17" s="1"/>
  <c r="I116" i="17" s="1"/>
  <c r="J116" i="17" s="1"/>
  <c r="E209" i="17"/>
  <c r="E268" i="17"/>
  <c r="E315" i="17"/>
  <c r="G315" i="17" s="1"/>
  <c r="I315" i="17" s="1"/>
  <c r="J315" i="17" s="1"/>
  <c r="E340" i="17"/>
  <c r="E524" i="17"/>
  <c r="E550" i="17"/>
  <c r="E658" i="17"/>
  <c r="E705" i="17"/>
  <c r="E331" i="17"/>
  <c r="E45" i="17"/>
  <c r="E380" i="17"/>
  <c r="G380" i="17" s="1"/>
  <c r="I380" i="17" s="1"/>
  <c r="J380" i="17" s="1"/>
  <c r="E274" i="17"/>
  <c r="E367" i="17"/>
  <c r="E867" i="17"/>
  <c r="E788" i="17"/>
  <c r="E92" i="17"/>
  <c r="G92" i="17" s="1"/>
  <c r="I92" i="17" s="1"/>
  <c r="J92" i="17" s="1"/>
  <c r="E207" i="17"/>
  <c r="G207" i="17" s="1"/>
  <c r="I207" i="17" s="1"/>
  <c r="J207" i="17" s="1"/>
  <c r="E41" i="17"/>
  <c r="E70" i="17"/>
  <c r="G70" i="17" s="1"/>
  <c r="I70" i="17" s="1"/>
  <c r="J70" i="17" s="1"/>
  <c r="E458" i="17"/>
  <c r="E601" i="17"/>
  <c r="E28" i="17"/>
  <c r="G28" i="17" s="1"/>
  <c r="I28" i="17" s="1"/>
  <c r="J28" i="17" s="1"/>
  <c r="E57" i="17"/>
  <c r="G57" i="17" s="1"/>
  <c r="I57" i="17" s="1"/>
  <c r="J57" i="17" s="1"/>
  <c r="E86" i="17"/>
  <c r="G86" i="17" s="1"/>
  <c r="I86" i="17" s="1"/>
  <c r="J86" i="17" s="1"/>
  <c r="E93" i="17"/>
  <c r="E140" i="17"/>
  <c r="E187" i="17"/>
  <c r="G187" i="17" s="1"/>
  <c r="I187" i="17" s="1"/>
  <c r="J187" i="17" s="1"/>
  <c r="E212" i="17"/>
  <c r="G212" i="17" s="1"/>
  <c r="I212" i="17" s="1"/>
  <c r="J212" i="17" s="1"/>
  <c r="E361" i="17"/>
  <c r="E386" i="17"/>
  <c r="G386" i="17" s="1"/>
  <c r="I386" i="17" s="1"/>
  <c r="J386" i="17" s="1"/>
  <c r="E433" i="17"/>
  <c r="G433" i="17" s="1"/>
  <c r="I433" i="17" s="1"/>
  <c r="J433" i="17" s="1"/>
  <c r="E602" i="17"/>
  <c r="E663" i="17"/>
  <c r="E820" i="17"/>
  <c r="E918" i="17"/>
  <c r="G918" i="17" s="1"/>
  <c r="I918" i="17" s="1"/>
  <c r="J918" i="17" s="1"/>
  <c r="E437" i="17"/>
  <c r="E726" i="17"/>
  <c r="E31" i="17"/>
  <c r="E284" i="17"/>
  <c r="G284" i="17" s="1"/>
  <c r="I284" i="17" s="1"/>
  <c r="J284" i="17" s="1"/>
  <c r="E377" i="17"/>
  <c r="E782" i="17"/>
  <c r="E427" i="17"/>
  <c r="E121" i="17"/>
  <c r="E321" i="17"/>
  <c r="E63" i="17"/>
  <c r="E350" i="17"/>
  <c r="E35" i="17"/>
  <c r="E233" i="17"/>
  <c r="E258" i="17"/>
  <c r="G258" i="17" s="1"/>
  <c r="I258" i="17" s="1"/>
  <c r="J258" i="17" s="1"/>
  <c r="E305" i="17"/>
  <c r="G305" i="17" s="1"/>
  <c r="I305" i="17" s="1"/>
  <c r="J305" i="17" s="1"/>
  <c r="E447" i="17"/>
  <c r="G447" i="17" s="1"/>
  <c r="I447" i="17" s="1"/>
  <c r="J447" i="17" s="1"/>
  <c r="E238" i="17"/>
  <c r="G238" i="17" s="1"/>
  <c r="I238" i="17" s="1"/>
  <c r="J238" i="17" s="1"/>
  <c r="E60" i="17"/>
  <c r="E89" i="17"/>
  <c r="G89" i="17" s="1"/>
  <c r="I89" i="17" s="1"/>
  <c r="J89" i="17" s="1"/>
  <c r="E585" i="17"/>
  <c r="E203" i="17"/>
  <c r="E492" i="17"/>
  <c r="E562" i="17"/>
  <c r="E252" i="17"/>
  <c r="G252" i="17" s="1"/>
  <c r="I252" i="17" s="1"/>
  <c r="J252" i="17" s="1"/>
  <c r="E34" i="17"/>
  <c r="G34" i="17" s="1"/>
  <c r="I34" i="17" s="1"/>
  <c r="J34" i="17" s="1"/>
  <c r="E232" i="17"/>
  <c r="G232" i="17" s="1"/>
  <c r="I232" i="17" s="1"/>
  <c r="J232" i="17" s="1"/>
  <c r="E77" i="17"/>
  <c r="E126" i="17"/>
  <c r="G126" i="17" s="1"/>
  <c r="I126" i="17" s="1"/>
  <c r="J126" i="17" s="1"/>
  <c r="E372" i="17"/>
  <c r="G372" i="17" s="1"/>
  <c r="I372" i="17" s="1"/>
  <c r="J372" i="17" s="1"/>
  <c r="E197" i="17"/>
  <c r="E244" i="17"/>
  <c r="G244" i="17" s="1"/>
  <c r="I244" i="17" s="1"/>
  <c r="J244" i="17" s="1"/>
  <c r="E477" i="17"/>
  <c r="E66" i="17"/>
  <c r="E95" i="17"/>
  <c r="G95" i="17" s="1"/>
  <c r="I95" i="17" s="1"/>
  <c r="J95" i="17" s="1"/>
  <c r="E130" i="17"/>
  <c r="G130" i="17" s="1"/>
  <c r="I130" i="17" s="1"/>
  <c r="J130" i="17" s="1"/>
  <c r="E177" i="17"/>
  <c r="G177" i="17" s="1"/>
  <c r="I177" i="17" s="1"/>
  <c r="J177" i="17" s="1"/>
  <c r="E329" i="17"/>
  <c r="E351" i="17"/>
  <c r="E376" i="17"/>
  <c r="G376" i="17" s="1"/>
  <c r="I376" i="17" s="1"/>
  <c r="J376" i="17" s="1"/>
  <c r="E483" i="17"/>
  <c r="E635" i="17"/>
  <c r="E763" i="17"/>
  <c r="E833" i="17"/>
  <c r="E111" i="17"/>
  <c r="G111" i="17" s="1"/>
  <c r="I111" i="17" s="1"/>
  <c r="J111" i="17" s="1"/>
  <c r="E309" i="17"/>
  <c r="G309" i="17" s="1"/>
  <c r="I309" i="17" s="1"/>
  <c r="J309" i="17" s="1"/>
  <c r="E228" i="17"/>
  <c r="G228" i="17" s="1"/>
  <c r="I228" i="17" s="1"/>
  <c r="J228" i="17" s="1"/>
  <c r="E347" i="17"/>
  <c r="E325" i="17"/>
  <c r="E222" i="17"/>
  <c r="E44" i="17"/>
  <c r="E73" i="17"/>
  <c r="E102" i="17"/>
  <c r="E109" i="17"/>
  <c r="E201" i="17"/>
  <c r="E223" i="17"/>
  <c r="E248" i="17"/>
  <c r="E508" i="17"/>
  <c r="E673" i="17"/>
  <c r="E837" i="17"/>
  <c r="E156" i="17"/>
  <c r="G156" i="17" s="1"/>
  <c r="I156" i="17" s="1"/>
  <c r="J156" i="17" s="1"/>
  <c r="E249" i="17"/>
  <c r="E299" i="17"/>
  <c r="G299" i="17" s="1"/>
  <c r="I299" i="17" s="1"/>
  <c r="J299" i="17" s="1"/>
  <c r="E254" i="17"/>
  <c r="E572" i="17"/>
  <c r="E219" i="17"/>
  <c r="E396" i="17"/>
  <c r="E626" i="17"/>
  <c r="E750" i="17"/>
  <c r="E29" i="17"/>
  <c r="E51" i="17"/>
  <c r="E120" i="17"/>
  <c r="G120" i="17" s="1"/>
  <c r="I120" i="17" s="1"/>
  <c r="J120" i="17" s="1"/>
  <c r="E319" i="17"/>
  <c r="G319" i="17" s="1"/>
  <c r="I319" i="17" s="1"/>
  <c r="J319" i="17" s="1"/>
  <c r="E341" i="17"/>
  <c r="E366" i="17"/>
  <c r="E533" i="17"/>
  <c r="G533" i="17" s="1"/>
  <c r="I533" i="17" s="1"/>
  <c r="J533" i="17" s="1"/>
  <c r="F573" i="17"/>
  <c r="F624" i="17"/>
  <c r="F676" i="17"/>
  <c r="F692" i="17"/>
  <c r="F839" i="17"/>
  <c r="F35" i="17"/>
  <c r="F51" i="17"/>
  <c r="F67" i="17"/>
  <c r="F83" i="17"/>
  <c r="F99" i="17"/>
  <c r="F183" i="17"/>
  <c r="F193" i="17"/>
  <c r="F203" i="17"/>
  <c r="F213" i="17"/>
  <c r="F223" i="17"/>
  <c r="F311" i="17"/>
  <c r="F321" i="17"/>
  <c r="F331" i="17"/>
  <c r="F341" i="17"/>
  <c r="F351" i="17"/>
  <c r="F439" i="17"/>
  <c r="F449" i="17"/>
  <c r="F461" i="17"/>
  <c r="F511" i="17"/>
  <c r="F527" i="17"/>
  <c r="F605" i="17"/>
  <c r="F637" i="17"/>
  <c r="F815" i="17"/>
  <c r="F873" i="17"/>
  <c r="F925" i="17"/>
  <c r="F989" i="17"/>
  <c r="F1068" i="17"/>
  <c r="F239" i="17"/>
  <c r="F585" i="17"/>
  <c r="F58" i="17"/>
  <c r="F90" i="17"/>
  <c r="F158" i="17"/>
  <c r="F188" i="17"/>
  <c r="F296" i="17"/>
  <c r="F404" i="17"/>
  <c r="F424" i="17"/>
  <c r="F537" i="17"/>
  <c r="F617" i="17"/>
  <c r="F23" i="17"/>
  <c r="F39" i="17"/>
  <c r="F55" i="17"/>
  <c r="F71" i="17"/>
  <c r="F87" i="17"/>
  <c r="F103" i="17"/>
  <c r="F117" i="17"/>
  <c r="F127" i="17"/>
  <c r="F215" i="17"/>
  <c r="F225" i="17"/>
  <c r="F235" i="17"/>
  <c r="F245" i="17"/>
  <c r="F255" i="17"/>
  <c r="F343" i="17"/>
  <c r="F353" i="17"/>
  <c r="F363" i="17"/>
  <c r="F373" i="17"/>
  <c r="F383" i="17"/>
  <c r="F521" i="17"/>
  <c r="F546" i="17"/>
  <c r="F588" i="17"/>
  <c r="F597" i="17"/>
  <c r="F607" i="17"/>
  <c r="F682" i="17"/>
  <c r="F733" i="17"/>
  <c r="F753" i="17"/>
  <c r="F944" i="17"/>
  <c r="F1297" i="17"/>
  <c r="F1281" i="17"/>
  <c r="F1265" i="17"/>
  <c r="F1249" i="17"/>
  <c r="F1233" i="17"/>
  <c r="F1217" i="17"/>
  <c r="F1201" i="17"/>
  <c r="F1185" i="17"/>
  <c r="F1169" i="17"/>
  <c r="F1153" i="17"/>
  <c r="F1137" i="17"/>
  <c r="F1121" i="17"/>
  <c r="F1105" i="17"/>
  <c r="F1089" i="17"/>
  <c r="F1073" i="17"/>
  <c r="F1057" i="17"/>
  <c r="F1303" i="17"/>
  <c r="F1290" i="17"/>
  <c r="F1274" i="17"/>
  <c r="F1258" i="17"/>
  <c r="F1242" i="17"/>
  <c r="F1226" i="17"/>
  <c r="F1210" i="17"/>
  <c r="F1194" i="17"/>
  <c r="F1178" i="17"/>
  <c r="F1162" i="17"/>
  <c r="F1146" i="17"/>
  <c r="F1130" i="17"/>
  <c r="F1114" i="17"/>
  <c r="F1098" i="17"/>
  <c r="F1293" i="17"/>
  <c r="F1277" i="17"/>
  <c r="F1261" i="17"/>
  <c r="F1245" i="17"/>
  <c r="F1229" i="17"/>
  <c r="F1213" i="17"/>
  <c r="F1197" i="17"/>
  <c r="F1181" i="17"/>
  <c r="F1165" i="17"/>
  <c r="F1149" i="17"/>
  <c r="F1133" i="17"/>
  <c r="F1117" i="17"/>
  <c r="F1101" i="17"/>
  <c r="F1085" i="17"/>
  <c r="F1296" i="17"/>
  <c r="F1280" i="17"/>
  <c r="F1264" i="17"/>
  <c r="F1248" i="17"/>
  <c r="F1232" i="17"/>
  <c r="F1216" i="17"/>
  <c r="F1200" i="17"/>
  <c r="F1184" i="17"/>
  <c r="F1168" i="17"/>
  <c r="F1152" i="17"/>
  <c r="F1136" i="17"/>
  <c r="F1120" i="17"/>
  <c r="F1104" i="17"/>
  <c r="F1088" i="17"/>
  <c r="F1072" i="17"/>
  <c r="F1056" i="17"/>
  <c r="F1040" i="17"/>
  <c r="F1289" i="17"/>
  <c r="F1273" i="17"/>
  <c r="F1257" i="17"/>
  <c r="F1241" i="17"/>
  <c r="F1225" i="17"/>
  <c r="F1209" i="17"/>
  <c r="F1193" i="17"/>
  <c r="F1177" i="17"/>
  <c r="F1161" i="17"/>
  <c r="F1145" i="17"/>
  <c r="F1129" i="17"/>
  <c r="F1113" i="17"/>
  <c r="F1097" i="17"/>
  <c r="F1292" i="17"/>
  <c r="F1276" i="17"/>
  <c r="F1260" i="17"/>
  <c r="F1244" i="17"/>
  <c r="F1228" i="17"/>
  <c r="F1212" i="17"/>
  <c r="F1196" i="17"/>
  <c r="F1180" i="17"/>
  <c r="F1164" i="17"/>
  <c r="F1148" i="17"/>
  <c r="F1132" i="17"/>
  <c r="F1116" i="17"/>
  <c r="F1100" i="17"/>
  <c r="F1084" i="17"/>
  <c r="F1251" i="17"/>
  <c r="F1236" i="17"/>
  <c r="F1215" i="17"/>
  <c r="F1205" i="17"/>
  <c r="F1195" i="17"/>
  <c r="F1123" i="17"/>
  <c r="F1108" i="17"/>
  <c r="F1087" i="17"/>
  <c r="F1078" i="17"/>
  <c r="F1042" i="17"/>
  <c r="F1019" i="17"/>
  <c r="F1003" i="17"/>
  <c r="F987" i="17"/>
  <c r="F971" i="17"/>
  <c r="F955" i="17"/>
  <c r="F1302" i="17"/>
  <c r="F1287" i="17"/>
  <c r="F1266" i="17"/>
  <c r="F1256" i="17"/>
  <c r="F1246" i="17"/>
  <c r="F1174" i="17"/>
  <c r="F1159" i="17"/>
  <c r="F1138" i="17"/>
  <c r="F1128" i="17"/>
  <c r="F1118" i="17"/>
  <c r="F1067" i="17"/>
  <c r="F1035" i="17"/>
  <c r="F1022" i="17"/>
  <c r="F1006" i="17"/>
  <c r="F990" i="17"/>
  <c r="F974" i="17"/>
  <c r="F958" i="17"/>
  <c r="F1235" i="17"/>
  <c r="F1220" i="17"/>
  <c r="F1199" i="17"/>
  <c r="F1189" i="17"/>
  <c r="F1179" i="17"/>
  <c r="F1107" i="17"/>
  <c r="F1092" i="17"/>
  <c r="F1082" i="17"/>
  <c r="F1074" i="17"/>
  <c r="F1063" i="17"/>
  <c r="F1052" i="17"/>
  <c r="F1045" i="17"/>
  <c r="F1025" i="17"/>
  <c r="F1009" i="17"/>
  <c r="F993" i="17"/>
  <c r="F977" i="17"/>
  <c r="F961" i="17"/>
  <c r="F1286" i="17"/>
  <c r="F1271" i="17"/>
  <c r="F1250" i="17"/>
  <c r="F1240" i="17"/>
  <c r="F1230" i="17"/>
  <c r="F1158" i="17"/>
  <c r="F1143" i="17"/>
  <c r="F1122" i="17"/>
  <c r="F1112" i="17"/>
  <c r="F1102" i="17"/>
  <c r="F1059" i="17"/>
  <c r="F1038" i="17"/>
  <c r="F1028" i="17"/>
  <c r="F1012" i="17"/>
  <c r="F996" i="17"/>
  <c r="F980" i="17"/>
  <c r="F964" i="17"/>
  <c r="F1270" i="17"/>
  <c r="F1255" i="17"/>
  <c r="F1234" i="17"/>
  <c r="F1224" i="17"/>
  <c r="F1214" i="17"/>
  <c r="F1142" i="17"/>
  <c r="F1127" i="17"/>
  <c r="F1106" i="17"/>
  <c r="F1096" i="17"/>
  <c r="F1086" i="17"/>
  <c r="F1081" i="17"/>
  <c r="F1077" i="17"/>
  <c r="F1066" i="17"/>
  <c r="F1055" i="17"/>
  <c r="F1041" i="17"/>
  <c r="G1041" i="17" s="1"/>
  <c r="I1041" i="17" s="1"/>
  <c r="J1041" i="17" s="1"/>
  <c r="F1018" i="17"/>
  <c r="F1002" i="17"/>
  <c r="F1301" i="17"/>
  <c r="F1253" i="17"/>
  <c r="F1238" i="17"/>
  <c r="F1231" i="17"/>
  <c r="F1208" i="17"/>
  <c r="F1186" i="17"/>
  <c r="F1171" i="17"/>
  <c r="F1141" i="17"/>
  <c r="F1126" i="17"/>
  <c r="F1119" i="17"/>
  <c r="F1076" i="17"/>
  <c r="F1011" i="17"/>
  <c r="F954" i="17"/>
  <c r="F950" i="17"/>
  <c r="F940" i="17"/>
  <c r="F924" i="17"/>
  <c r="F908" i="17"/>
  <c r="F892" i="17"/>
  <c r="F876" i="17"/>
  <c r="F1223" i="17"/>
  <c r="F1163" i="17"/>
  <c r="F1156" i="17"/>
  <c r="F1111" i="17"/>
  <c r="F1071" i="17"/>
  <c r="F1065" i="17"/>
  <c r="F1044" i="17"/>
  <c r="F1034" i="17"/>
  <c r="F1016" i="17"/>
  <c r="F943" i="17"/>
  <c r="F927" i="17"/>
  <c r="F911" i="17"/>
  <c r="F895" i="17"/>
  <c r="F879" i="17"/>
  <c r="F863" i="17"/>
  <c r="F1284" i="17"/>
  <c r="F1268" i="17"/>
  <c r="F1134" i="17"/>
  <c r="F1070" i="17"/>
  <c r="F1060" i="17"/>
  <c r="F1020" i="17"/>
  <c r="F1015" i="17"/>
  <c r="F997" i="17"/>
  <c r="F992" i="17"/>
  <c r="F988" i="17"/>
  <c r="F984" i="17"/>
  <c r="F930" i="17"/>
  <c r="F914" i="17"/>
  <c r="F898" i="17"/>
  <c r="F882" i="17"/>
  <c r="F866" i="17"/>
  <c r="F1300" i="17"/>
  <c r="F1275" i="17"/>
  <c r="F1259" i="17"/>
  <c r="F1237" i="17"/>
  <c r="F1222" i="17"/>
  <c r="F1192" i="17"/>
  <c r="F1170" i="17"/>
  <c r="F1155" i="17"/>
  <c r="F1147" i="17"/>
  <c r="F1125" i="17"/>
  <c r="F1110" i="17"/>
  <c r="F1103" i="17"/>
  <c r="F1054" i="17"/>
  <c r="F1049" i="17"/>
  <c r="F1039" i="17"/>
  <c r="F1024" i="17"/>
  <c r="F1001" i="17"/>
  <c r="F983" i="17"/>
  <c r="F979" i="17"/>
  <c r="F975" i="17"/>
  <c r="F946" i="17"/>
  <c r="F933" i="17"/>
  <c r="F917" i="17"/>
  <c r="F901" i="17"/>
  <c r="F885" i="17"/>
  <c r="F869" i="17"/>
  <c r="F1299" i="17"/>
  <c r="F1291" i="17"/>
  <c r="F1283" i="17"/>
  <c r="F1267" i="17"/>
  <c r="F1252" i="17"/>
  <c r="F1207" i="17"/>
  <c r="F1140" i="17"/>
  <c r="F1095" i="17"/>
  <c r="F1075" i="17"/>
  <c r="F1048" i="17"/>
  <c r="F1029" i="17"/>
  <c r="F1005" i="17"/>
  <c r="F970" i="17"/>
  <c r="F966" i="17"/>
  <c r="F962" i="17"/>
  <c r="F936" i="17"/>
  <c r="F920" i="17"/>
  <c r="F904" i="17"/>
  <c r="F888" i="17"/>
  <c r="F872" i="17"/>
  <c r="F1183" i="17"/>
  <c r="F1080" i="17"/>
  <c r="F1069" i="17"/>
  <c r="F1043" i="17"/>
  <c r="F1033" i="17"/>
  <c r="F1010" i="17"/>
  <c r="F957" i="17"/>
  <c r="F953" i="17"/>
  <c r="F949" i="17"/>
  <c r="F939" i="17"/>
  <c r="F923" i="17"/>
  <c r="F1227" i="17"/>
  <c r="F1204" i="17"/>
  <c r="F1190" i="17"/>
  <c r="F1182" i="17"/>
  <c r="F1160" i="17"/>
  <c r="F1115" i="17"/>
  <c r="F1093" i="17"/>
  <c r="F1079" i="17"/>
  <c r="F1176" i="17"/>
  <c r="F1124" i="17"/>
  <c r="F1026" i="17"/>
  <c r="F942" i="17"/>
  <c r="F932" i="17"/>
  <c r="F922" i="17"/>
  <c r="F912" i="17"/>
  <c r="F889" i="17"/>
  <c r="F865" i="17"/>
  <c r="F861" i="17"/>
  <c r="F845" i="17"/>
  <c r="F829" i="17"/>
  <c r="F813" i="17"/>
  <c r="F797" i="17"/>
  <c r="F781" i="17"/>
  <c r="F765" i="17"/>
  <c r="F1298" i="17"/>
  <c r="F1285" i="17"/>
  <c r="F1109" i="17"/>
  <c r="F893" i="17"/>
  <c r="F870" i="17"/>
  <c r="F848" i="17"/>
  <c r="F832" i="17"/>
  <c r="F816" i="17"/>
  <c r="F800" i="17"/>
  <c r="F784" i="17"/>
  <c r="F768" i="17"/>
  <c r="F1202" i="17"/>
  <c r="F1188" i="17"/>
  <c r="F1064" i="17"/>
  <c r="F1047" i="17"/>
  <c r="F1032" i="17"/>
  <c r="F1017" i="17"/>
  <c r="F968" i="17"/>
  <c r="F960" i="17"/>
  <c r="F926" i="17"/>
  <c r="F916" i="17"/>
  <c r="F897" i="17"/>
  <c r="F874" i="17"/>
  <c r="F851" i="17"/>
  <c r="F835" i="17"/>
  <c r="F819" i="17"/>
  <c r="F803" i="17"/>
  <c r="F1282" i="17"/>
  <c r="F1269" i="17"/>
  <c r="F1254" i="17"/>
  <c r="F1175" i="17"/>
  <c r="F1150" i="17"/>
  <c r="F1135" i="17"/>
  <c r="F1094" i="17"/>
  <c r="F1031" i="17"/>
  <c r="F981" i="17"/>
  <c r="F973" i="17"/>
  <c r="F967" i="17"/>
  <c r="F937" i="17"/>
  <c r="F902" i="17"/>
  <c r="F878" i="17"/>
  <c r="F854" i="17"/>
  <c r="F838" i="17"/>
  <c r="F822" i="17"/>
  <c r="F806" i="17"/>
  <c r="F790" i="17"/>
  <c r="F774" i="17"/>
  <c r="F758" i="17"/>
  <c r="F1295" i="17"/>
  <c r="F1187" i="17"/>
  <c r="F1173" i="17"/>
  <c r="F1083" i="17"/>
  <c r="F1023" i="17"/>
  <c r="F1008" i="17"/>
  <c r="F994" i="17"/>
  <c r="F986" i="17"/>
  <c r="F947" i="17"/>
  <c r="F906" i="17"/>
  <c r="F883" i="17"/>
  <c r="F857" i="17"/>
  <c r="F841" i="17"/>
  <c r="F825" i="17"/>
  <c r="F809" i="17"/>
  <c r="F793" i="17"/>
  <c r="F1198" i="17"/>
  <c r="F1062" i="17"/>
  <c r="F941" i="17"/>
  <c r="F931" i="17"/>
  <c r="F921" i="17"/>
  <c r="F910" i="17"/>
  <c r="F887" i="17"/>
  <c r="F864" i="17"/>
  <c r="F860" i="17"/>
  <c r="F844" i="17"/>
  <c r="F1144" i="17"/>
  <c r="F1090" i="17"/>
  <c r="F1021" i="17"/>
  <c r="F1007" i="17"/>
  <c r="F991" i="17"/>
  <c r="F985" i="17"/>
  <c r="F929" i="17"/>
  <c r="F919" i="17"/>
  <c r="F905" i="17"/>
  <c r="F881" i="17"/>
  <c r="F1247" i="17"/>
  <c r="F1221" i="17"/>
  <c r="F1036" i="17"/>
  <c r="F972" i="17"/>
  <c r="F812" i="17"/>
  <c r="F789" i="17"/>
  <c r="F777" i="17"/>
  <c r="F748" i="17"/>
  <c r="F732" i="17"/>
  <c r="F716" i="17"/>
  <c r="F700" i="17"/>
  <c r="F684" i="17"/>
  <c r="F668" i="17"/>
  <c r="F652" i="17"/>
  <c r="F636" i="17"/>
  <c r="F1272" i="17"/>
  <c r="F1151" i="17"/>
  <c r="F959" i="17"/>
  <c r="F948" i="17"/>
  <c r="F903" i="17"/>
  <c r="F894" i="17"/>
  <c r="F886" i="17"/>
  <c r="F856" i="17"/>
  <c r="F846" i="17"/>
  <c r="F836" i="17"/>
  <c r="F817" i="17"/>
  <c r="F794" i="17"/>
  <c r="F785" i="17"/>
  <c r="F773" i="17"/>
  <c r="F761" i="17"/>
  <c r="F751" i="17"/>
  <c r="F735" i="17"/>
  <c r="F719" i="17"/>
  <c r="F703" i="17"/>
  <c r="F687" i="17"/>
  <c r="F671" i="17"/>
  <c r="F655" i="17"/>
  <c r="F639" i="17"/>
  <c r="F1294" i="17"/>
  <c r="F1219" i="17"/>
  <c r="F1172" i="17"/>
  <c r="F995" i="17"/>
  <c r="F938" i="17"/>
  <c r="F877" i="17"/>
  <c r="F868" i="17"/>
  <c r="F821" i="17"/>
  <c r="F798" i="17"/>
  <c r="F769" i="17"/>
  <c r="F754" i="17"/>
  <c r="F738" i="17"/>
  <c r="F722" i="17"/>
  <c r="F706" i="17"/>
  <c r="F690" i="17"/>
  <c r="F674" i="17"/>
  <c r="F658" i="17"/>
  <c r="F1263" i="17"/>
  <c r="F1243" i="17"/>
  <c r="F1218" i="17"/>
  <c r="F1050" i="17"/>
  <c r="F982" i="17"/>
  <c r="F945" i="17"/>
  <c r="F850" i="17"/>
  <c r="F840" i="17"/>
  <c r="F826" i="17"/>
  <c r="F802" i="17"/>
  <c r="F757" i="17"/>
  <c r="F741" i="17"/>
  <c r="F725" i="17"/>
  <c r="F709" i="17"/>
  <c r="F693" i="17"/>
  <c r="F677" i="17"/>
  <c r="F661" i="17"/>
  <c r="F1239" i="17"/>
  <c r="F1167" i="17"/>
  <c r="F1046" i="17"/>
  <c r="F969" i="17"/>
  <c r="F928" i="17"/>
  <c r="F909" i="17"/>
  <c r="F830" i="17"/>
  <c r="F807" i="17"/>
  <c r="F780" i="17"/>
  <c r="F744" i="17"/>
  <c r="F728" i="17"/>
  <c r="F712" i="17"/>
  <c r="F696" i="17"/>
  <c r="F680" i="17"/>
  <c r="F664" i="17"/>
  <c r="F1061" i="17"/>
  <c r="F956" i="17"/>
  <c r="F935" i="17"/>
  <c r="F900" i="17"/>
  <c r="F891" i="17"/>
  <c r="F834" i="17"/>
  <c r="F811" i="17"/>
  <c r="F788" i="17"/>
  <c r="F776" i="17"/>
  <c r="F764" i="17"/>
  <c r="F747" i="17"/>
  <c r="F731" i="17"/>
  <c r="F715" i="17"/>
  <c r="F699" i="17"/>
  <c r="F683" i="17"/>
  <c r="F667" i="17"/>
  <c r="F1279" i="17"/>
  <c r="F1139" i="17"/>
  <c r="F952" i="17"/>
  <c r="F934" i="17"/>
  <c r="F915" i="17"/>
  <c r="F907" i="17"/>
  <c r="F899" i="17"/>
  <c r="F890" i="17"/>
  <c r="F828" i="17"/>
  <c r="F805" i="17"/>
  <c r="F779" i="17"/>
  <c r="F771" i="17"/>
  <c r="F767" i="17"/>
  <c r="F743" i="17"/>
  <c r="F727" i="17"/>
  <c r="F711" i="17"/>
  <c r="F695" i="17"/>
  <c r="F1288" i="17"/>
  <c r="F772" i="17"/>
  <c r="F766" i="17"/>
  <c r="F724" i="17"/>
  <c r="F718" i="17"/>
  <c r="F651" i="17"/>
  <c r="F633" i="17"/>
  <c r="F629" i="17"/>
  <c r="F619" i="17"/>
  <c r="F603" i="17"/>
  <c r="F587" i="17"/>
  <c r="F571" i="17"/>
  <c r="F555" i="17"/>
  <c r="F539" i="17"/>
  <c r="F523" i="17"/>
  <c r="F507" i="17"/>
  <c r="F491" i="17"/>
  <c r="F475" i="17"/>
  <c r="F459" i="17"/>
  <c r="F1000" i="17"/>
  <c r="F978" i="17"/>
  <c r="F880" i="17"/>
  <c r="F853" i="17"/>
  <c r="F786" i="17"/>
  <c r="F713" i="17"/>
  <c r="F707" i="17"/>
  <c r="F701" i="17"/>
  <c r="F685" i="17"/>
  <c r="F675" i="17"/>
  <c r="F665" i="17"/>
  <c r="F640" i="17"/>
  <c r="F622" i="17"/>
  <c r="F606" i="17"/>
  <c r="F590" i="17"/>
  <c r="F574" i="17"/>
  <c r="F558" i="17"/>
  <c r="F542" i="17"/>
  <c r="F526" i="17"/>
  <c r="F510" i="17"/>
  <c r="F494" i="17"/>
  <c r="F478" i="17"/>
  <c r="F462" i="17"/>
  <c r="F1203" i="17"/>
  <c r="F1157" i="17"/>
  <c r="F1051" i="17"/>
  <c r="F999" i="17"/>
  <c r="F827" i="17"/>
  <c r="F818" i="17"/>
  <c r="F810" i="17"/>
  <c r="F752" i="17"/>
  <c r="F746" i="17"/>
  <c r="F647" i="17"/>
  <c r="F609" i="17"/>
  <c r="F593" i="17"/>
  <c r="F577" i="17"/>
  <c r="F561" i="17"/>
  <c r="F545" i="17"/>
  <c r="F529" i="17"/>
  <c r="F513" i="17"/>
  <c r="F497" i="17"/>
  <c r="F481" i="17"/>
  <c r="F465" i="17"/>
  <c r="F875" i="17"/>
  <c r="F843" i="17"/>
  <c r="F801" i="17"/>
  <c r="F792" i="17"/>
  <c r="F740" i="17"/>
  <c r="F734" i="17"/>
  <c r="F689" i="17"/>
  <c r="F679" i="17"/>
  <c r="F669" i="17"/>
  <c r="F659" i="17"/>
  <c r="F654" i="17"/>
  <c r="F632" i="17"/>
  <c r="F625" i="17"/>
  <c r="F612" i="17"/>
  <c r="F596" i="17"/>
  <c r="F580" i="17"/>
  <c r="F564" i="17"/>
  <c r="F548" i="17"/>
  <c r="F532" i="17"/>
  <c r="F516" i="17"/>
  <c r="F500" i="17"/>
  <c r="F484" i="17"/>
  <c r="F468" i="17"/>
  <c r="F1154" i="17"/>
  <c r="F862" i="17"/>
  <c r="F729" i="17"/>
  <c r="F723" i="17"/>
  <c r="F717" i="17"/>
  <c r="F643" i="17"/>
  <c r="F615" i="17"/>
  <c r="F599" i="17"/>
  <c r="F583" i="17"/>
  <c r="F567" i="17"/>
  <c r="F551" i="17"/>
  <c r="F535" i="17"/>
  <c r="F519" i="17"/>
  <c r="F503" i="17"/>
  <c r="F487" i="17"/>
  <c r="F471" i="17"/>
  <c r="F1278" i="17"/>
  <c r="F1191" i="17"/>
  <c r="F998" i="17"/>
  <c r="F976" i="17"/>
  <c r="F951" i="17"/>
  <c r="F833" i="17"/>
  <c r="F778" i="17"/>
  <c r="F763" i="17"/>
  <c r="F705" i="17"/>
  <c r="F673" i="17"/>
  <c r="F663" i="17"/>
  <c r="F650" i="17"/>
  <c r="F628" i="17"/>
  <c r="F618" i="17"/>
  <c r="F602" i="17"/>
  <c r="F586" i="17"/>
  <c r="F570" i="17"/>
  <c r="F554" i="17"/>
  <c r="F538" i="17"/>
  <c r="F522" i="17"/>
  <c r="F506" i="17"/>
  <c r="F490" i="17"/>
  <c r="F474" i="17"/>
  <c r="F458" i="17"/>
  <c r="F1037" i="17"/>
  <c r="F849" i="17"/>
  <c r="F710" i="17"/>
  <c r="F704" i="17"/>
  <c r="F698" i="17"/>
  <c r="F638" i="17"/>
  <c r="F614" i="17"/>
  <c r="F598" i="17"/>
  <c r="F582" i="17"/>
  <c r="F566" i="17"/>
  <c r="F550" i="17"/>
  <c r="F534" i="17"/>
  <c r="F1014" i="17"/>
  <c r="F913" i="17"/>
  <c r="F814" i="17"/>
  <c r="F799" i="17"/>
  <c r="F760" i="17"/>
  <c r="F720" i="17"/>
  <c r="F691" i="17"/>
  <c r="F641" i="17"/>
  <c r="F576" i="17"/>
  <c r="F464" i="17"/>
  <c r="F460" i="17"/>
  <c r="F456" i="17"/>
  <c r="F452" i="17"/>
  <c r="F442" i="17"/>
  <c r="F426" i="17"/>
  <c r="F410" i="17"/>
  <c r="F394" i="17"/>
  <c r="F378" i="17"/>
  <c r="F362" i="17"/>
  <c r="F346" i="17"/>
  <c r="F330" i="17"/>
  <c r="F314" i="17"/>
  <c r="F298" i="17"/>
  <c r="F282" i="17"/>
  <c r="F266" i="17"/>
  <c r="F250" i="17"/>
  <c r="F234" i="17"/>
  <c r="F218" i="17"/>
  <c r="F202" i="17"/>
  <c r="F186" i="17"/>
  <c r="F170" i="17"/>
  <c r="F154" i="17"/>
  <c r="F138" i="17"/>
  <c r="F122" i="17"/>
  <c r="F1206" i="17"/>
  <c r="F1058" i="17"/>
  <c r="F884" i="17"/>
  <c r="F859" i="17"/>
  <c r="F749" i="17"/>
  <c r="F739" i="17"/>
  <c r="F730" i="17"/>
  <c r="F662" i="17"/>
  <c r="F634" i="17"/>
  <c r="F621" i="17"/>
  <c r="F565" i="17"/>
  <c r="F559" i="17"/>
  <c r="F553" i="17"/>
  <c r="F525" i="17"/>
  <c r="F515" i="17"/>
  <c r="F505" i="17"/>
  <c r="F495" i="17"/>
  <c r="F485" i="17"/>
  <c r="F445" i="17"/>
  <c r="F429" i="17"/>
  <c r="F413" i="17"/>
  <c r="F397" i="17"/>
  <c r="F381" i="17"/>
  <c r="F365" i="17"/>
  <c r="F349" i="17"/>
  <c r="F333" i="17"/>
  <c r="F317" i="17"/>
  <c r="F301" i="17"/>
  <c r="F285" i="17"/>
  <c r="F269" i="17"/>
  <c r="F253" i="17"/>
  <c r="F237" i="17"/>
  <c r="F221" i="17"/>
  <c r="F205" i="17"/>
  <c r="F189" i="17"/>
  <c r="F173" i="17"/>
  <c r="F157" i="17"/>
  <c r="F141" i="17"/>
  <c r="F125" i="17"/>
  <c r="F1013" i="17"/>
  <c r="F783" i="17"/>
  <c r="F681" i="17"/>
  <c r="F653" i="17"/>
  <c r="F627" i="17"/>
  <c r="F616" i="17"/>
  <c r="F610" i="17"/>
  <c r="F604" i="17"/>
  <c r="F547" i="17"/>
  <c r="F541" i="17"/>
  <c r="F448" i="17"/>
  <c r="F432" i="17"/>
  <c r="F416" i="17"/>
  <c r="F400" i="17"/>
  <c r="F384" i="17"/>
  <c r="F368" i="17"/>
  <c r="F352" i="17"/>
  <c r="F336" i="17"/>
  <c r="F320" i="17"/>
  <c r="F304" i="17"/>
  <c r="F288" i="17"/>
  <c r="F272" i="17"/>
  <c r="F256" i="17"/>
  <c r="F240" i="17"/>
  <c r="F224" i="17"/>
  <c r="F208" i="17"/>
  <c r="F192" i="17"/>
  <c r="F176" i="17"/>
  <c r="F160" i="17"/>
  <c r="F144" i="17"/>
  <c r="F128" i="17"/>
  <c r="F1262" i="17"/>
  <c r="F796" i="17"/>
  <c r="F770" i="17"/>
  <c r="F708" i="17"/>
  <c r="F688" i="17"/>
  <c r="F670" i="17"/>
  <c r="F646" i="17"/>
  <c r="F592" i="17"/>
  <c r="F536" i="17"/>
  <c r="F509" i="17"/>
  <c r="F499" i="17"/>
  <c r="F489" i="17"/>
  <c r="F479" i="17"/>
  <c r="F469" i="17"/>
  <c r="F455" i="17"/>
  <c r="F435" i="17"/>
  <c r="F419" i="17"/>
  <c r="F403" i="17"/>
  <c r="F387" i="17"/>
  <c r="F371" i="17"/>
  <c r="F355" i="17"/>
  <c r="F339" i="17"/>
  <c r="F323" i="17"/>
  <c r="F307" i="17"/>
  <c r="F291" i="17"/>
  <c r="F275" i="17"/>
  <c r="F259" i="17"/>
  <c r="F243" i="17"/>
  <c r="F227" i="17"/>
  <c r="F211" i="17"/>
  <c r="F195" i="17"/>
  <c r="F179" i="17"/>
  <c r="F163" i="17"/>
  <c r="F147" i="17"/>
  <c r="F131" i="17"/>
  <c r="F115" i="17"/>
  <c r="F858" i="17"/>
  <c r="F842" i="17"/>
  <c r="F824" i="17"/>
  <c r="F759" i="17"/>
  <c r="F737" i="17"/>
  <c r="F581" i="17"/>
  <c r="F575" i="17"/>
  <c r="F569" i="17"/>
  <c r="F530" i="17"/>
  <c r="F520" i="17"/>
  <c r="F438" i="17"/>
  <c r="F422" i="17"/>
  <c r="F406" i="17"/>
  <c r="F390" i="17"/>
  <c r="F374" i="17"/>
  <c r="F358" i="17"/>
  <c r="F342" i="17"/>
  <c r="F326" i="17"/>
  <c r="F310" i="17"/>
  <c r="F294" i="17"/>
  <c r="F278" i="17"/>
  <c r="F262" i="17"/>
  <c r="F246" i="17"/>
  <c r="F230" i="17"/>
  <c r="F214" i="17"/>
  <c r="F198" i="17"/>
  <c r="F182" i="17"/>
  <c r="F166" i="17"/>
  <c r="F150" i="17"/>
  <c r="F134" i="17"/>
  <c r="F118" i="17"/>
  <c r="F1053" i="17"/>
  <c r="F965" i="17"/>
  <c r="F782" i="17"/>
  <c r="F756" i="17"/>
  <c r="F678" i="17"/>
  <c r="F660" i="17"/>
  <c r="F645" i="17"/>
  <c r="F620" i="17"/>
  <c r="F563" i="17"/>
  <c r="F557" i="17"/>
  <c r="F493" i="17"/>
  <c r="F483" i="17"/>
  <c r="F473" i="17"/>
  <c r="F463" i="17"/>
  <c r="F451" i="17"/>
  <c r="F441" i="17"/>
  <c r="F425" i="17"/>
  <c r="F409" i="17"/>
  <c r="F393" i="17"/>
  <c r="F377" i="17"/>
  <c r="F361" i="17"/>
  <c r="F345" i="17"/>
  <c r="F329" i="17"/>
  <c r="F313" i="17"/>
  <c r="F297" i="17"/>
  <c r="F281" i="17"/>
  <c r="F265" i="17"/>
  <c r="F249" i="17"/>
  <c r="F233" i="17"/>
  <c r="F217" i="17"/>
  <c r="F201" i="17"/>
  <c r="F185" i="17"/>
  <c r="F169" i="17"/>
  <c r="F153" i="17"/>
  <c r="F137" i="17"/>
  <c r="F121" i="17"/>
  <c r="F963" i="17"/>
  <c r="F852" i="17"/>
  <c r="F837" i="17"/>
  <c r="F791" i="17"/>
  <c r="F714" i="17"/>
  <c r="F657" i="17"/>
  <c r="F568" i="17"/>
  <c r="F562" i="17"/>
  <c r="F556" i="17"/>
  <c r="F77" i="17"/>
  <c r="F199" i="17"/>
  <c r="F327" i="17"/>
  <c r="F347" i="17"/>
  <c r="F626" i="17"/>
  <c r="F42" i="17"/>
  <c r="F148" i="17"/>
  <c r="F286" i="17"/>
  <c r="F306" i="17"/>
  <c r="F414" i="17"/>
  <c r="F434" i="17"/>
  <c r="F450" i="17"/>
  <c r="F36" i="17"/>
  <c r="F52" i="17"/>
  <c r="F68" i="17"/>
  <c r="F84" i="17"/>
  <c r="F100" i="17"/>
  <c r="F164" i="17"/>
  <c r="F174" i="17"/>
  <c r="F184" i="17"/>
  <c r="F194" i="17"/>
  <c r="F204" i="17"/>
  <c r="F292" i="17"/>
  <c r="F302" i="17"/>
  <c r="F312" i="17"/>
  <c r="F322" i="17"/>
  <c r="F332" i="17"/>
  <c r="F420" i="17"/>
  <c r="F430" i="17"/>
  <c r="F440" i="17"/>
  <c r="F472" i="17"/>
  <c r="F480" i="17"/>
  <c r="F488" i="17"/>
  <c r="F496" i="17"/>
  <c r="F504" i="17"/>
  <c r="F512" i="17"/>
  <c r="F528" i="17"/>
  <c r="F578" i="17"/>
  <c r="F666" i="17"/>
  <c r="F736" i="17"/>
  <c r="F775" i="17"/>
  <c r="F823" i="17"/>
  <c r="F896" i="17"/>
  <c r="F93" i="17"/>
  <c r="F229" i="17"/>
  <c r="F750" i="17"/>
  <c r="F74" i="17"/>
  <c r="F276" i="17"/>
  <c r="F444" i="17"/>
  <c r="F697" i="17"/>
  <c r="F795" i="17"/>
  <c r="F33" i="17"/>
  <c r="F49" i="17"/>
  <c r="F65" i="17"/>
  <c r="F81" i="17"/>
  <c r="F97" i="17"/>
  <c r="F113" i="17"/>
  <c r="F123" i="17"/>
  <c r="F133" i="17"/>
  <c r="F143" i="17"/>
  <c r="F231" i="17"/>
  <c r="F241" i="17"/>
  <c r="F251" i="17"/>
  <c r="F261" i="17"/>
  <c r="F271" i="17"/>
  <c r="F359" i="17"/>
  <c r="F369" i="17"/>
  <c r="F379" i="17"/>
  <c r="F389" i="17"/>
  <c r="F399" i="17"/>
  <c r="F457" i="17"/>
  <c r="F549" i="17"/>
  <c r="F600" i="17"/>
  <c r="F630" i="17"/>
  <c r="F804" i="17"/>
  <c r="F1091" i="17"/>
  <c r="F61" i="17"/>
  <c r="F219" i="17"/>
  <c r="F30" i="17"/>
  <c r="F46" i="17"/>
  <c r="F62" i="17"/>
  <c r="F78" i="17"/>
  <c r="F94" i="17"/>
  <c r="F110" i="17"/>
  <c r="F180" i="17"/>
  <c r="F190" i="17"/>
  <c r="F200" i="17"/>
  <c r="F210" i="17"/>
  <c r="F220" i="17"/>
  <c r="F308" i="17"/>
  <c r="F318" i="17"/>
  <c r="F328" i="17"/>
  <c r="F338" i="17"/>
  <c r="F348" i="17"/>
  <c r="F436" i="17"/>
  <c r="F446" i="17"/>
  <c r="F608" i="17"/>
  <c r="F702" i="17"/>
  <c r="F755" i="17"/>
  <c r="F855" i="17"/>
  <c r="F1027" i="17"/>
  <c r="F1099" i="17"/>
  <c r="F45" i="17"/>
  <c r="F209" i="17"/>
  <c r="F357" i="17"/>
  <c r="F26" i="17"/>
  <c r="F168" i="17"/>
  <c r="F316" i="17"/>
  <c r="F27" i="17"/>
  <c r="F43" i="17"/>
  <c r="F59" i="17"/>
  <c r="F75" i="17"/>
  <c r="F91" i="17"/>
  <c r="F107" i="17"/>
  <c r="F119" i="17"/>
  <c r="F129" i="17"/>
  <c r="F139" i="17"/>
  <c r="F149" i="17"/>
  <c r="F159" i="17"/>
  <c r="F247" i="17"/>
  <c r="F257" i="17"/>
  <c r="F267" i="17"/>
  <c r="F277" i="17"/>
  <c r="F287" i="17"/>
  <c r="F375" i="17"/>
  <c r="F385" i="17"/>
  <c r="F395" i="17"/>
  <c r="F405" i="17"/>
  <c r="F415" i="17"/>
  <c r="F531" i="17"/>
  <c r="F579" i="17"/>
  <c r="F589" i="17"/>
  <c r="F642" i="17"/>
  <c r="F721" i="17"/>
  <c r="F742" i="17"/>
  <c r="F831" i="17"/>
  <c r="F1131" i="17"/>
  <c r="F29" i="17"/>
  <c r="F109" i="17"/>
  <c r="F337" i="17"/>
  <c r="F367" i="17"/>
  <c r="F477" i="17"/>
  <c r="F820" i="17"/>
  <c r="F106" i="17"/>
  <c r="F178" i="17"/>
  <c r="F24" i="17"/>
  <c r="F40" i="17"/>
  <c r="F56" i="17"/>
  <c r="F72" i="17"/>
  <c r="F88" i="17"/>
  <c r="F104" i="17"/>
  <c r="F196" i="17"/>
  <c r="F206" i="17"/>
  <c r="F216" i="17"/>
  <c r="F226" i="17"/>
  <c r="F236" i="17"/>
  <c r="F324" i="17"/>
  <c r="F334" i="17"/>
  <c r="F344" i="17"/>
  <c r="F354" i="17"/>
  <c r="F364" i="17"/>
  <c r="F466" i="17"/>
  <c r="F482" i="17"/>
  <c r="F498" i="17"/>
  <c r="F514" i="17"/>
  <c r="F560" i="17"/>
  <c r="F611" i="17"/>
  <c r="F631" i="17"/>
  <c r="F656" i="17"/>
  <c r="F672" i="17"/>
  <c r="F1030" i="17"/>
  <c r="G350" i="17" l="1"/>
  <c r="I350" i="17" s="1"/>
  <c r="J350" i="17" s="1"/>
  <c r="G417" i="17"/>
  <c r="I417" i="17" s="1"/>
  <c r="J417" i="17" s="1"/>
  <c r="G366" i="17"/>
  <c r="I366" i="17" s="1"/>
  <c r="J366" i="17" s="1"/>
  <c r="G63" i="17"/>
  <c r="I63" i="17" s="1"/>
  <c r="J63" i="17" s="1"/>
  <c r="G508" i="17"/>
  <c r="I508" i="17" s="1"/>
  <c r="J508" i="17" s="1"/>
  <c r="G635" i="17"/>
  <c r="I635" i="17" s="1"/>
  <c r="J635" i="17" s="1"/>
  <c r="G274" i="17"/>
  <c r="I274" i="17" s="1"/>
  <c r="J274" i="17" s="1"/>
  <c r="G132" i="17"/>
  <c r="I132" i="17" s="1"/>
  <c r="J132" i="17" s="1"/>
  <c r="G248" i="17"/>
  <c r="I248" i="17" s="1"/>
  <c r="J248" i="17" s="1"/>
  <c r="G443" i="17"/>
  <c r="I443" i="17" s="1"/>
  <c r="J443" i="17" s="1"/>
  <c r="G502" i="17"/>
  <c r="I502" i="17" s="1"/>
  <c r="J502" i="17" s="1"/>
  <c r="G787" i="17"/>
  <c r="I787" i="17" s="1"/>
  <c r="J787" i="17" s="1"/>
  <c r="G427" i="17"/>
  <c r="I427" i="17" s="1"/>
  <c r="J427" i="17" s="1"/>
  <c r="G140" i="17"/>
  <c r="I140" i="17" s="1"/>
  <c r="J140" i="17" s="1"/>
  <c r="G152" i="17"/>
  <c r="I152" i="17" s="1"/>
  <c r="J152" i="17" s="1"/>
  <c r="G283" i="17"/>
  <c r="I283" i="17" s="1"/>
  <c r="J283" i="17" s="1"/>
  <c r="G98" i="17"/>
  <c r="I98" i="17" s="1"/>
  <c r="J98" i="17" s="1"/>
  <c r="G172" i="17"/>
  <c r="I172" i="17" s="1"/>
  <c r="J172" i="17" s="1"/>
  <c r="G694" i="17"/>
  <c r="I694" i="17" s="1"/>
  <c r="J694" i="17" s="1"/>
  <c r="G584" i="17"/>
  <c r="I584" i="17" s="1"/>
  <c r="J584" i="17" s="1"/>
  <c r="G171" i="17"/>
  <c r="I171" i="17" s="1"/>
  <c r="J171" i="17" s="1"/>
  <c r="G102" i="17"/>
  <c r="I102" i="17" s="1"/>
  <c r="J102" i="17" s="1"/>
  <c r="G591" i="17"/>
  <c r="I591" i="17" s="1"/>
  <c r="J591" i="17" s="1"/>
  <c r="G260" i="17"/>
  <c r="I260" i="17" s="1"/>
  <c r="J260" i="17" s="1"/>
  <c r="G614" i="17"/>
  <c r="I614" i="17" s="1"/>
  <c r="J614" i="17" s="1"/>
  <c r="G704" i="17"/>
  <c r="I704" i="17" s="1"/>
  <c r="J704" i="17" s="1"/>
  <c r="G796" i="17"/>
  <c r="I796" i="17" s="1"/>
  <c r="J796" i="17" s="1"/>
  <c r="G141" i="17"/>
  <c r="I141" i="17" s="1"/>
  <c r="J141" i="17" s="1"/>
  <c r="G397" i="17"/>
  <c r="I397" i="17" s="1"/>
  <c r="J397" i="17" s="1"/>
  <c r="G739" i="17"/>
  <c r="I739" i="17" s="1"/>
  <c r="J739" i="17" s="1"/>
  <c r="G298" i="17"/>
  <c r="I298" i="17" s="1"/>
  <c r="J298" i="17" s="1"/>
  <c r="G641" i="17"/>
  <c r="I641" i="17" s="1"/>
  <c r="J641" i="17" s="1"/>
  <c r="G503" i="17"/>
  <c r="I503" i="17" s="1"/>
  <c r="J503" i="17" s="1"/>
  <c r="G888" i="17"/>
  <c r="I888" i="17" s="1"/>
  <c r="J888" i="17" s="1"/>
  <c r="G1267" i="17"/>
  <c r="I1267" i="17" s="1"/>
  <c r="J1267" i="17" s="1"/>
  <c r="G1088" i="17"/>
  <c r="I1088" i="17" s="1"/>
  <c r="J1088" i="17" s="1"/>
  <c r="G1256" i="17"/>
  <c r="I1256" i="17" s="1"/>
  <c r="J1256" i="17" s="1"/>
  <c r="G146" i="17"/>
  <c r="I146" i="17" s="1"/>
  <c r="J146" i="17" s="1"/>
  <c r="G626" i="17"/>
  <c r="I626" i="17" s="1"/>
  <c r="J626" i="17" s="1"/>
  <c r="G73" i="17"/>
  <c r="I73" i="17" s="1"/>
  <c r="J73" i="17" s="1"/>
  <c r="G31" i="17"/>
  <c r="I31" i="17" s="1"/>
  <c r="J31" i="17" s="1"/>
  <c r="G181" i="17"/>
  <c r="I181" i="17" s="1"/>
  <c r="J181" i="17" s="1"/>
  <c r="G872" i="17"/>
  <c r="I872" i="17" s="1"/>
  <c r="J872" i="17" s="1"/>
  <c r="G731" i="17"/>
  <c r="I731" i="17" s="1"/>
  <c r="J731" i="17" s="1"/>
  <c r="G68" i="17"/>
  <c r="I68" i="17" s="1"/>
  <c r="J68" i="17" s="1"/>
  <c r="G480" i="17"/>
  <c r="I480" i="17" s="1"/>
  <c r="J480" i="17" s="1"/>
  <c r="G463" i="17"/>
  <c r="I463" i="17" s="1"/>
  <c r="J463" i="17" s="1"/>
  <c r="G638" i="17"/>
  <c r="I638" i="17" s="1"/>
  <c r="J638" i="17" s="1"/>
  <c r="G344" i="17"/>
  <c r="I344" i="17" s="1"/>
  <c r="J344" i="17" s="1"/>
  <c r="G755" i="17"/>
  <c r="I755" i="17" s="1"/>
  <c r="J755" i="17" s="1"/>
  <c r="G326" i="17"/>
  <c r="I326" i="17" s="1"/>
  <c r="J326" i="17" s="1"/>
  <c r="G147" i="17"/>
  <c r="I147" i="17" s="1"/>
  <c r="J147" i="17" s="1"/>
  <c r="G403" i="17"/>
  <c r="I403" i="17" s="1"/>
  <c r="J403" i="17" s="1"/>
  <c r="G336" i="17"/>
  <c r="I336" i="17" s="1"/>
  <c r="J336" i="17" s="1"/>
  <c r="G157" i="17"/>
  <c r="I157" i="17" s="1"/>
  <c r="J157" i="17" s="1"/>
  <c r="G413" i="17"/>
  <c r="I413" i="17" s="1"/>
  <c r="J413" i="17" s="1"/>
  <c r="G749" i="17"/>
  <c r="I749" i="17" s="1"/>
  <c r="J749" i="17" s="1"/>
  <c r="G588" i="17"/>
  <c r="I588" i="17" s="1"/>
  <c r="J588" i="17" s="1"/>
  <c r="G624" i="17"/>
  <c r="I624" i="17" s="1"/>
  <c r="J624" i="17" s="1"/>
  <c r="G519" i="17"/>
  <c r="I519" i="17" s="1"/>
  <c r="J519" i="17" s="1"/>
  <c r="G468" i="17"/>
  <c r="I468" i="17" s="1"/>
  <c r="J468" i="17" s="1"/>
  <c r="G689" i="17"/>
  <c r="I689" i="17" s="1"/>
  <c r="J689" i="17" s="1"/>
  <c r="G593" i="17"/>
  <c r="I593" i="17" s="1"/>
  <c r="J593" i="17" s="1"/>
  <c r="G574" i="17"/>
  <c r="I574" i="17" s="1"/>
  <c r="J574" i="17" s="1"/>
  <c r="G956" i="17"/>
  <c r="I956" i="17" s="1"/>
  <c r="J956" i="17" s="1"/>
  <c r="G766" i="17"/>
  <c r="I766" i="17" s="1"/>
  <c r="J766" i="17" s="1"/>
  <c r="G740" i="17"/>
  <c r="I740" i="17" s="1"/>
  <c r="J740" i="17" s="1"/>
  <c r="G741" i="17"/>
  <c r="I741" i="17" s="1"/>
  <c r="J741" i="17" s="1"/>
  <c r="G722" i="17"/>
  <c r="I722" i="17" s="1"/>
  <c r="J722" i="17" s="1"/>
  <c r="G761" i="17"/>
  <c r="I761" i="17" s="1"/>
  <c r="J761" i="17" s="1"/>
  <c r="G633" i="17"/>
  <c r="I633" i="17" s="1"/>
  <c r="J633" i="17" s="1"/>
  <c r="G900" i="17"/>
  <c r="I900" i="17" s="1"/>
  <c r="J900" i="17" s="1"/>
  <c r="G994" i="17"/>
  <c r="I994" i="17" s="1"/>
  <c r="J994" i="17" s="1"/>
  <c r="G874" i="17"/>
  <c r="I874" i="17" s="1"/>
  <c r="J874" i="17" s="1"/>
  <c r="G912" i="17"/>
  <c r="I912" i="17" s="1"/>
  <c r="J912" i="17" s="1"/>
  <c r="G858" i="17"/>
  <c r="I858" i="17" s="1"/>
  <c r="J858" i="17" s="1"/>
  <c r="G1264" i="17"/>
  <c r="I1264" i="17" s="1"/>
  <c r="J1264" i="17" s="1"/>
  <c r="G1283" i="17"/>
  <c r="I1283" i="17" s="1"/>
  <c r="J1283" i="17" s="1"/>
  <c r="G997" i="17"/>
  <c r="I997" i="17" s="1"/>
  <c r="J997" i="17" s="1"/>
  <c r="G1156" i="17"/>
  <c r="I1156" i="17" s="1"/>
  <c r="J1156" i="17" s="1"/>
  <c r="G1050" i="17"/>
  <c r="I1050" i="17" s="1"/>
  <c r="J1050" i="17" s="1"/>
  <c r="G1219" i="17"/>
  <c r="I1219" i="17" s="1"/>
  <c r="J1219" i="17" s="1"/>
  <c r="G1199" i="17"/>
  <c r="I1199" i="17" s="1"/>
  <c r="J1199" i="17" s="1"/>
  <c r="G1266" i="17"/>
  <c r="I1266" i="17" s="1"/>
  <c r="J1266" i="17" s="1"/>
  <c r="G1215" i="17"/>
  <c r="I1215" i="17" s="1"/>
  <c r="J1215" i="17" s="1"/>
  <c r="G1273" i="17"/>
  <c r="I1273" i="17" s="1"/>
  <c r="J1273" i="17" s="1"/>
  <c r="G1293" i="17"/>
  <c r="I1293" i="17" s="1"/>
  <c r="J1293" i="17" s="1"/>
  <c r="G543" i="17"/>
  <c r="I543" i="17" s="1"/>
  <c r="J543" i="17" s="1"/>
  <c r="G124" i="17"/>
  <c r="I124" i="17" s="1"/>
  <c r="J124" i="17" s="1"/>
  <c r="G396" i="17"/>
  <c r="I396" i="17" s="1"/>
  <c r="J396" i="17" s="1"/>
  <c r="G44" i="17"/>
  <c r="I44" i="17" s="1"/>
  <c r="J44" i="17" s="1"/>
  <c r="G60" i="17"/>
  <c r="I60" i="17" s="1"/>
  <c r="J60" i="17" s="1"/>
  <c r="G726" i="17"/>
  <c r="I726" i="17" s="1"/>
  <c r="J726" i="17" s="1"/>
  <c r="G601" i="17"/>
  <c r="I601" i="17" s="1"/>
  <c r="J601" i="17" s="1"/>
  <c r="G524" i="17"/>
  <c r="I524" i="17" s="1"/>
  <c r="J524" i="17" s="1"/>
  <c r="G280" i="17"/>
  <c r="I280" i="17" s="1"/>
  <c r="J280" i="17" s="1"/>
  <c r="G84" i="17"/>
  <c r="I84" i="17" s="1"/>
  <c r="J84" i="17" s="1"/>
  <c r="G496" i="17"/>
  <c r="I496" i="17" s="1"/>
  <c r="J496" i="17" s="1"/>
  <c r="G733" i="17"/>
  <c r="I733" i="17" s="1"/>
  <c r="J733" i="17" s="1"/>
  <c r="G354" i="17"/>
  <c r="I354" i="17" s="1"/>
  <c r="J354" i="17" s="1"/>
  <c r="G37" i="17"/>
  <c r="I37" i="17" s="1"/>
  <c r="J37" i="17" s="1"/>
  <c r="G899" i="17"/>
  <c r="I899" i="17" s="1"/>
  <c r="J899" i="17" s="1"/>
  <c r="G342" i="17"/>
  <c r="I342" i="17" s="1"/>
  <c r="J342" i="17" s="1"/>
  <c r="G163" i="17"/>
  <c r="I163" i="17" s="1"/>
  <c r="J163" i="17" s="1"/>
  <c r="G419" i="17"/>
  <c r="I419" i="17" s="1"/>
  <c r="J419" i="17" s="1"/>
  <c r="G934" i="17"/>
  <c r="I934" i="17" s="1"/>
  <c r="J934" i="17" s="1"/>
  <c r="G352" i="17"/>
  <c r="I352" i="17" s="1"/>
  <c r="J352" i="17" s="1"/>
  <c r="G295" i="17"/>
  <c r="I295" i="17" s="1"/>
  <c r="J295" i="17" s="1"/>
  <c r="G535" i="17"/>
  <c r="I535" i="17" s="1"/>
  <c r="J535" i="17" s="1"/>
  <c r="G484" i="17"/>
  <c r="I484" i="17" s="1"/>
  <c r="J484" i="17" s="1"/>
  <c r="G734" i="17"/>
  <c r="I734" i="17" s="1"/>
  <c r="J734" i="17" s="1"/>
  <c r="G609" i="17"/>
  <c r="I609" i="17" s="1"/>
  <c r="J609" i="17" s="1"/>
  <c r="G590" i="17"/>
  <c r="I590" i="17" s="1"/>
  <c r="J590" i="17" s="1"/>
  <c r="G459" i="17"/>
  <c r="I459" i="17" s="1"/>
  <c r="J459" i="17" s="1"/>
  <c r="G772" i="17"/>
  <c r="I772" i="17" s="1"/>
  <c r="J772" i="17" s="1"/>
  <c r="G757" i="17"/>
  <c r="I757" i="17" s="1"/>
  <c r="J757" i="17" s="1"/>
  <c r="G738" i="17"/>
  <c r="I738" i="17" s="1"/>
  <c r="J738" i="17" s="1"/>
  <c r="G773" i="17"/>
  <c r="I773" i="17" s="1"/>
  <c r="J773" i="17" s="1"/>
  <c r="G649" i="17"/>
  <c r="I649" i="17" s="1"/>
  <c r="J649" i="17" s="1"/>
  <c r="G964" i="17"/>
  <c r="I964" i="17" s="1"/>
  <c r="J964" i="17" s="1"/>
  <c r="G1008" i="17"/>
  <c r="I1008" i="17" s="1"/>
  <c r="J1008" i="17" s="1"/>
  <c r="G897" i="17"/>
  <c r="I897" i="17" s="1"/>
  <c r="J897" i="17" s="1"/>
  <c r="G922" i="17"/>
  <c r="I922" i="17" s="1"/>
  <c r="J922" i="17" s="1"/>
  <c r="G1280" i="17"/>
  <c r="I1280" i="17" s="1"/>
  <c r="J1280" i="17" s="1"/>
  <c r="G1220" i="17"/>
  <c r="I1220" i="17" s="1"/>
  <c r="J1220" i="17" s="1"/>
  <c r="G1276" i="17"/>
  <c r="I1276" i="17" s="1"/>
  <c r="J1276" i="17" s="1"/>
  <c r="G1236" i="17"/>
  <c r="I1236" i="17" s="1"/>
  <c r="J1236" i="17" s="1"/>
  <c r="G1289" i="17"/>
  <c r="I1289" i="17" s="1"/>
  <c r="J1289" i="17" s="1"/>
  <c r="G1053" i="17"/>
  <c r="I1053" i="17" s="1"/>
  <c r="J1053" i="17" s="1"/>
  <c r="G1082" i="17"/>
  <c r="I1082" i="17" s="1"/>
  <c r="J1082" i="17" s="1"/>
  <c r="G476" i="17"/>
  <c r="I476" i="17" s="1"/>
  <c r="J476" i="17" s="1"/>
  <c r="G242" i="17"/>
  <c r="I242" i="17" s="1"/>
  <c r="J242" i="17" s="1"/>
  <c r="G105" i="17"/>
  <c r="I105" i="17" s="1"/>
  <c r="J105" i="17" s="1"/>
  <c r="G222" i="17"/>
  <c r="I222" i="17" s="1"/>
  <c r="J222" i="17" s="1"/>
  <c r="G66" i="17"/>
  <c r="I66" i="17" s="1"/>
  <c r="J66" i="17" s="1"/>
  <c r="G437" i="17"/>
  <c r="I437" i="17" s="1"/>
  <c r="J437" i="17" s="1"/>
  <c r="G340" i="17"/>
  <c r="I340" i="17" s="1"/>
  <c r="J340" i="17" s="1"/>
  <c r="G1068" i="17"/>
  <c r="I1068" i="17" s="1"/>
  <c r="J1068" i="17" s="1"/>
  <c r="G290" i="17"/>
  <c r="I290" i="17" s="1"/>
  <c r="J290" i="17" s="1"/>
  <c r="G512" i="17"/>
  <c r="I512" i="17" s="1"/>
  <c r="J512" i="17" s="1"/>
  <c r="G30" i="17"/>
  <c r="I30" i="17" s="1"/>
  <c r="J30" i="17" s="1"/>
  <c r="G436" i="17"/>
  <c r="I436" i="17" s="1"/>
  <c r="J436" i="17" s="1"/>
  <c r="G395" i="17"/>
  <c r="I395" i="17" s="1"/>
  <c r="J395" i="17" s="1"/>
  <c r="G127" i="17"/>
  <c r="I127" i="17" s="1"/>
  <c r="J127" i="17" s="1"/>
  <c r="G991" i="17"/>
  <c r="I991" i="17" s="1"/>
  <c r="J991" i="17" s="1"/>
  <c r="G358" i="17"/>
  <c r="I358" i="17" s="1"/>
  <c r="J358" i="17" s="1"/>
  <c r="G179" i="17"/>
  <c r="I179" i="17" s="1"/>
  <c r="J179" i="17" s="1"/>
  <c r="G435" i="17"/>
  <c r="I435" i="17" s="1"/>
  <c r="J435" i="17" s="1"/>
  <c r="G311" i="17"/>
  <c r="I311" i="17" s="1"/>
  <c r="J311" i="17" s="1"/>
  <c r="G648" i="17"/>
  <c r="I648" i="17" s="1"/>
  <c r="J648" i="17" s="1"/>
  <c r="G551" i="17"/>
  <c r="I551" i="17" s="1"/>
  <c r="J551" i="17" s="1"/>
  <c r="G500" i="17"/>
  <c r="I500" i="17" s="1"/>
  <c r="J500" i="17" s="1"/>
  <c r="G647" i="17"/>
  <c r="I647" i="17" s="1"/>
  <c r="J647" i="17" s="1"/>
  <c r="G606" i="17"/>
  <c r="I606" i="17" s="1"/>
  <c r="J606" i="17" s="1"/>
  <c r="G691" i="17"/>
  <c r="I691" i="17" s="1"/>
  <c r="J691" i="17" s="1"/>
  <c r="G783" i="17"/>
  <c r="I783" i="17" s="1"/>
  <c r="J783" i="17" s="1"/>
  <c r="G785" i="17"/>
  <c r="I785" i="17" s="1"/>
  <c r="J785" i="17" s="1"/>
  <c r="G907" i="17"/>
  <c r="I907" i="17" s="1"/>
  <c r="J907" i="17" s="1"/>
  <c r="G1244" i="17"/>
  <c r="I1244" i="17" s="1"/>
  <c r="J1244" i="17" s="1"/>
  <c r="G1260" i="17"/>
  <c r="I1260" i="17" s="1"/>
  <c r="J1260" i="17" s="1"/>
  <c r="G1282" i="17"/>
  <c r="I1282" i="17" s="1"/>
  <c r="J1282" i="17" s="1"/>
  <c r="G1069" i="17"/>
  <c r="I1069" i="17" s="1"/>
  <c r="J1069" i="17" s="1"/>
  <c r="G1098" i="17"/>
  <c r="I1098" i="17" s="1"/>
  <c r="J1098" i="17" s="1"/>
  <c r="G382" i="17"/>
  <c r="I382" i="17" s="1"/>
  <c r="J382" i="17" s="1"/>
  <c r="G76" i="17"/>
  <c r="I76" i="17" s="1"/>
  <c r="J76" i="17" s="1"/>
  <c r="G572" i="17"/>
  <c r="I572" i="17" s="1"/>
  <c r="J572" i="17" s="1"/>
  <c r="G325" i="17"/>
  <c r="I325" i="17" s="1"/>
  <c r="J325" i="17" s="1"/>
  <c r="G300" i="17"/>
  <c r="I300" i="17" s="1"/>
  <c r="J300" i="17" s="1"/>
  <c r="G1090" i="17"/>
  <c r="I1090" i="17" s="1"/>
  <c r="J1090" i="17" s="1"/>
  <c r="G431" i="17"/>
  <c r="I431" i="17" s="1"/>
  <c r="J431" i="17" s="1"/>
  <c r="G254" i="17"/>
  <c r="I254" i="17" s="1"/>
  <c r="J254" i="17" s="1"/>
  <c r="G41" i="17"/>
  <c r="I41" i="17" s="1"/>
  <c r="J41" i="17" s="1"/>
  <c r="G268" i="17"/>
  <c r="I268" i="17" s="1"/>
  <c r="J268" i="17" s="1"/>
  <c r="G613" i="17"/>
  <c r="I613" i="17" s="1"/>
  <c r="J613" i="17" s="1"/>
  <c r="G388" i="17"/>
  <c r="I388" i="17" s="1"/>
  <c r="J388" i="17" s="1"/>
  <c r="G85" i="17"/>
  <c r="I85" i="17" s="1"/>
  <c r="J85" i="17" s="1"/>
  <c r="G197" i="17"/>
  <c r="I197" i="17" s="1"/>
  <c r="J197" i="17" s="1"/>
  <c r="G412" i="17"/>
  <c r="I412" i="17" s="1"/>
  <c r="J412" i="17" s="1"/>
  <c r="G48" i="17"/>
  <c r="I48" i="17" s="1"/>
  <c r="J48" i="17" s="1"/>
  <c r="G453" i="17"/>
  <c r="I453" i="17" s="1"/>
  <c r="J453" i="17" s="1"/>
  <c r="G54" i="17"/>
  <c r="I54" i="17" s="1"/>
  <c r="J54" i="17" s="1"/>
  <c r="G402" i="17"/>
  <c r="I402" i="17" s="1"/>
  <c r="J402" i="17" s="1"/>
  <c r="G1171" i="17"/>
  <c r="I1171" i="17" s="1"/>
  <c r="J1171" i="17" s="1"/>
  <c r="G249" i="17"/>
  <c r="I249" i="17" s="1"/>
  <c r="J249" i="17" s="1"/>
  <c r="G233" i="17"/>
  <c r="I233" i="17" s="1"/>
  <c r="J233" i="17" s="1"/>
  <c r="G602" i="17"/>
  <c r="I602" i="17" s="1"/>
  <c r="J602" i="17" s="1"/>
  <c r="G106" i="17"/>
  <c r="I106" i="17" s="1"/>
  <c r="J106" i="17" s="1"/>
  <c r="G251" i="17"/>
  <c r="I251" i="17" s="1"/>
  <c r="J251" i="17" s="1"/>
  <c r="G94" i="17"/>
  <c r="I94" i="17" s="1"/>
  <c r="J94" i="17" s="1"/>
  <c r="G107" i="17"/>
  <c r="I107" i="17" s="1"/>
  <c r="J107" i="17" s="1"/>
  <c r="G451" i="17"/>
  <c r="I451" i="17" s="1"/>
  <c r="J451" i="17" s="1"/>
  <c r="G498" i="17"/>
  <c r="I498" i="17" s="1"/>
  <c r="J498" i="17" s="1"/>
  <c r="G473" i="17"/>
  <c r="I473" i="17" s="1"/>
  <c r="J473" i="17" s="1"/>
  <c r="G166" i="17"/>
  <c r="I166" i="17" s="1"/>
  <c r="J166" i="17" s="1"/>
  <c r="G422" i="17"/>
  <c r="I422" i="17" s="1"/>
  <c r="J422" i="17" s="1"/>
  <c r="G154" i="17"/>
  <c r="I154" i="17" s="1"/>
  <c r="J154" i="17" s="1"/>
  <c r="G410" i="17"/>
  <c r="I410" i="17" s="1"/>
  <c r="J410" i="17" s="1"/>
  <c r="G119" i="17"/>
  <c r="I119" i="17" s="1"/>
  <c r="J119" i="17" s="1"/>
  <c r="G1151" i="17"/>
  <c r="I1151" i="17" s="1"/>
  <c r="J1151" i="17" s="1"/>
  <c r="G1200" i="17"/>
  <c r="I1200" i="17" s="1"/>
  <c r="J1200" i="17" s="1"/>
  <c r="G1102" i="17"/>
  <c r="I1102" i="17" s="1"/>
  <c r="J1102" i="17" s="1"/>
  <c r="G424" i="17"/>
  <c r="I424" i="17" s="1"/>
  <c r="J424" i="17" s="1"/>
  <c r="G549" i="17"/>
  <c r="I549" i="17" s="1"/>
  <c r="J549" i="17" s="1"/>
  <c r="G631" i="17"/>
  <c r="I631" i="17" s="1"/>
  <c r="J631" i="17" s="1"/>
  <c r="G780" i="17"/>
  <c r="I780" i="17" s="1"/>
  <c r="J780" i="17" s="1"/>
  <c r="G870" i="17"/>
  <c r="I870" i="17" s="1"/>
  <c r="J870" i="17" s="1"/>
  <c r="G1020" i="17"/>
  <c r="I1020" i="17" s="1"/>
  <c r="J1020" i="17" s="1"/>
  <c r="G1127" i="17"/>
  <c r="I1127" i="17" s="1"/>
  <c r="J1127" i="17" s="1"/>
  <c r="G1118" i="17"/>
  <c r="I1118" i="17" s="1"/>
  <c r="J1118" i="17" s="1"/>
  <c r="G802" i="17"/>
  <c r="I802" i="17" s="1"/>
  <c r="J802" i="17" s="1"/>
  <c r="G754" i="17"/>
  <c r="I754" i="17" s="1"/>
  <c r="J754" i="17" s="1"/>
  <c r="G1023" i="17"/>
  <c r="I1023" i="17" s="1"/>
  <c r="J1023" i="17" s="1"/>
  <c r="G916" i="17"/>
  <c r="I916" i="17" s="1"/>
  <c r="J916" i="17" s="1"/>
  <c r="G932" i="17"/>
  <c r="I932" i="17" s="1"/>
  <c r="J932" i="17" s="1"/>
  <c r="G418" i="17"/>
  <c r="I418" i="17" s="1"/>
  <c r="J418" i="17" s="1"/>
  <c r="G808" i="17"/>
  <c r="I808" i="17" s="1"/>
  <c r="J808" i="17" s="1"/>
  <c r="G763" i="17"/>
  <c r="I763" i="17" s="1"/>
  <c r="J763" i="17" s="1"/>
  <c r="G361" i="17"/>
  <c r="I361" i="17" s="1"/>
  <c r="J361" i="17" s="1"/>
  <c r="G367" i="17"/>
  <c r="I367" i="17" s="1"/>
  <c r="J367" i="17" s="1"/>
  <c r="G461" i="17"/>
  <c r="I461" i="17" s="1"/>
  <c r="J461" i="17" s="1"/>
  <c r="G23" i="17"/>
  <c r="I23" i="17" s="1"/>
  <c r="J23" i="17" s="1"/>
  <c r="G302" i="17"/>
  <c r="I302" i="17" s="1"/>
  <c r="J302" i="17" s="1"/>
  <c r="G896" i="17"/>
  <c r="I896" i="17" s="1"/>
  <c r="J896" i="17" s="1"/>
  <c r="G628" i="17"/>
  <c r="I628" i="17" s="1"/>
  <c r="J628" i="17" s="1"/>
  <c r="G281" i="17"/>
  <c r="I281" i="17" s="1"/>
  <c r="J281" i="17" s="1"/>
  <c r="G225" i="17"/>
  <c r="I225" i="17" s="1"/>
  <c r="J225" i="17" s="1"/>
  <c r="G190" i="17"/>
  <c r="I190" i="17" s="1"/>
  <c r="J190" i="17" s="1"/>
  <c r="G855" i="17"/>
  <c r="I855" i="17" s="1"/>
  <c r="J855" i="17" s="1"/>
  <c r="G149" i="17"/>
  <c r="I149" i="17" s="1"/>
  <c r="J149" i="17" s="1"/>
  <c r="G196" i="17"/>
  <c r="I196" i="17" s="1"/>
  <c r="J196" i="17" s="1"/>
  <c r="G522" i="17"/>
  <c r="I522" i="17" s="1"/>
  <c r="J522" i="17" s="1"/>
  <c r="G951" i="17"/>
  <c r="I951" i="17" s="1"/>
  <c r="J951" i="17" s="1"/>
  <c r="G214" i="17"/>
  <c r="I214" i="17" s="1"/>
  <c r="J214" i="17" s="1"/>
  <c r="G569" i="17"/>
  <c r="I569" i="17" s="1"/>
  <c r="J569" i="17" s="1"/>
  <c r="G291" i="17"/>
  <c r="I291" i="17" s="1"/>
  <c r="J291" i="17" s="1"/>
  <c r="G586" i="17"/>
  <c r="I586" i="17" s="1"/>
  <c r="J586" i="17" s="1"/>
  <c r="G224" i="17"/>
  <c r="I224" i="17" s="1"/>
  <c r="J224" i="17" s="1"/>
  <c r="G598" i="17"/>
  <c r="I598" i="17" s="1"/>
  <c r="J598" i="17" s="1"/>
  <c r="G301" i="17"/>
  <c r="I301" i="17" s="1"/>
  <c r="J301" i="17" s="1"/>
  <c r="G559" i="17"/>
  <c r="I559" i="17" s="1"/>
  <c r="J559" i="17" s="1"/>
  <c r="G202" i="17"/>
  <c r="I202" i="17" s="1"/>
  <c r="J202" i="17" s="1"/>
  <c r="G452" i="17"/>
  <c r="I452" i="17" s="1"/>
  <c r="J452" i="17" s="1"/>
  <c r="G1061" i="17"/>
  <c r="I1061" i="17" s="1"/>
  <c r="J1061" i="17" s="1"/>
  <c r="G915" i="17"/>
  <c r="I915" i="17" s="1"/>
  <c r="J915" i="17" s="1"/>
  <c r="G612" i="17"/>
  <c r="I612" i="17" s="1"/>
  <c r="J612" i="17" s="1"/>
  <c r="G481" i="17"/>
  <c r="I481" i="17" s="1"/>
  <c r="J481" i="17" s="1"/>
  <c r="G1234" i="17"/>
  <c r="I1234" i="17" s="1"/>
  <c r="J1234" i="17" s="1"/>
  <c r="G707" i="17"/>
  <c r="I707" i="17" s="1"/>
  <c r="J707" i="17" s="1"/>
  <c r="G587" i="17"/>
  <c r="I587" i="17" s="1"/>
  <c r="J587" i="17" s="1"/>
  <c r="G504" i="17"/>
  <c r="I504" i="17" s="1"/>
  <c r="J504" i="17" s="1"/>
  <c r="G844" i="17"/>
  <c r="I844" i="17" s="1"/>
  <c r="J844" i="17" s="1"/>
  <c r="G1014" i="17"/>
  <c r="I1014" i="17" s="1"/>
  <c r="J1014" i="17" s="1"/>
  <c r="G1120" i="17"/>
  <c r="I1120" i="17" s="1"/>
  <c r="J1120" i="17" s="1"/>
  <c r="G1033" i="17"/>
  <c r="I1033" i="17" s="1"/>
  <c r="J1033" i="17" s="1"/>
  <c r="G1172" i="17"/>
  <c r="I1172" i="17" s="1"/>
  <c r="J1172" i="17" s="1"/>
  <c r="G894" i="17"/>
  <c r="I894" i="17" s="1"/>
  <c r="J894" i="17" s="1"/>
  <c r="G831" i="17"/>
  <c r="I831" i="17" s="1"/>
  <c r="J831" i="17" s="1"/>
  <c r="G841" i="17"/>
  <c r="I841" i="17" s="1"/>
  <c r="J841" i="17" s="1"/>
  <c r="G1212" i="17"/>
  <c r="I1212" i="17" s="1"/>
  <c r="J1212" i="17" s="1"/>
  <c r="G1281" i="17"/>
  <c r="I1281" i="17" s="1"/>
  <c r="J1281" i="17" s="1"/>
  <c r="G1064" i="17"/>
  <c r="I1064" i="17" s="1"/>
  <c r="J1064" i="17" s="1"/>
  <c r="G797" i="17"/>
  <c r="I797" i="17" s="1"/>
  <c r="J797" i="17" s="1"/>
  <c r="G1176" i="17"/>
  <c r="I1176" i="17" s="1"/>
  <c r="J1176" i="17" s="1"/>
  <c r="G1099" i="17"/>
  <c r="I1099" i="17" s="1"/>
  <c r="J1099" i="17" s="1"/>
  <c r="G1038" i="17"/>
  <c r="I1038" i="17" s="1"/>
  <c r="J1038" i="17" s="1"/>
  <c r="G979" i="17"/>
  <c r="I979" i="17" s="1"/>
  <c r="J979" i="17" s="1"/>
  <c r="G866" i="17"/>
  <c r="I866" i="17" s="1"/>
  <c r="J866" i="17" s="1"/>
  <c r="G911" i="17"/>
  <c r="I911" i="17" s="1"/>
  <c r="J911" i="17" s="1"/>
  <c r="G954" i="17"/>
  <c r="I954" i="17" s="1"/>
  <c r="J954" i="17" s="1"/>
  <c r="G921" i="17"/>
  <c r="I921" i="17" s="1"/>
  <c r="J921" i="17" s="1"/>
  <c r="G1031" i="17"/>
  <c r="I1031" i="17" s="1"/>
  <c r="J1031" i="17" s="1"/>
  <c r="G1052" i="17"/>
  <c r="I1052" i="17" s="1"/>
  <c r="J1052" i="17" s="1"/>
  <c r="G1067" i="17"/>
  <c r="I1067" i="17" s="1"/>
  <c r="J1067" i="17" s="1"/>
  <c r="G1056" i="17"/>
  <c r="I1056" i="17" s="1"/>
  <c r="J1056" i="17" s="1"/>
  <c r="G1049" i="17"/>
  <c r="I1049" i="17" s="1"/>
  <c r="J1049" i="17" s="1"/>
  <c r="G1161" i="17"/>
  <c r="I1161" i="17" s="1"/>
  <c r="J1161" i="17" s="1"/>
  <c r="G1206" i="17"/>
  <c r="I1206" i="17" s="1"/>
  <c r="J1206" i="17" s="1"/>
  <c r="G1181" i="17"/>
  <c r="I1181" i="17" s="1"/>
  <c r="J1181" i="17" s="1"/>
  <c r="G1210" i="17"/>
  <c r="I1210" i="17" s="1"/>
  <c r="J1210" i="17" s="1"/>
  <c r="G1255" i="17"/>
  <c r="I1255" i="17" s="1"/>
  <c r="J1255" i="17" s="1"/>
  <c r="G1246" i="17"/>
  <c r="I1246" i="17" s="1"/>
  <c r="J1246" i="17" s="1"/>
  <c r="G341" i="17"/>
  <c r="I341" i="17" s="1"/>
  <c r="J341" i="17" s="1"/>
  <c r="G321" i="17"/>
  <c r="I321" i="17" s="1"/>
  <c r="J321" i="17" s="1"/>
  <c r="G337" i="17"/>
  <c r="I337" i="17" s="1"/>
  <c r="J337" i="17" s="1"/>
  <c r="G527" i="17"/>
  <c r="I527" i="17" s="1"/>
  <c r="J527" i="17" s="1"/>
  <c r="G39" i="17"/>
  <c r="I39" i="17" s="1"/>
  <c r="J39" i="17" s="1"/>
  <c r="G312" i="17"/>
  <c r="I312" i="17" s="1"/>
  <c r="J312" i="17" s="1"/>
  <c r="G1224" i="17"/>
  <c r="I1224" i="17" s="1"/>
  <c r="J1224" i="17" s="1"/>
  <c r="G682" i="17"/>
  <c r="I682" i="17" s="1"/>
  <c r="J682" i="17" s="1"/>
  <c r="G369" i="17"/>
  <c r="I369" i="17" s="1"/>
  <c r="J369" i="17" s="1"/>
  <c r="G255" i="17"/>
  <c r="I255" i="17" s="1"/>
  <c r="J255" i="17" s="1"/>
  <c r="G200" i="17"/>
  <c r="I200" i="17" s="1"/>
  <c r="J200" i="17" s="1"/>
  <c r="G1232" i="17"/>
  <c r="I1232" i="17" s="1"/>
  <c r="J1232" i="17" s="1"/>
  <c r="G159" i="17"/>
  <c r="I159" i="17" s="1"/>
  <c r="J159" i="17" s="1"/>
  <c r="G206" i="17"/>
  <c r="I206" i="17" s="1"/>
  <c r="J206" i="17" s="1"/>
  <c r="G560" i="17"/>
  <c r="I560" i="17" s="1"/>
  <c r="J560" i="17" s="1"/>
  <c r="G185" i="17"/>
  <c r="I185" i="17" s="1"/>
  <c r="J185" i="17" s="1"/>
  <c r="G1250" i="17"/>
  <c r="I1250" i="17" s="1"/>
  <c r="J1250" i="17" s="1"/>
  <c r="G230" i="17"/>
  <c r="I230" i="17" s="1"/>
  <c r="J230" i="17" s="1"/>
  <c r="G575" i="17"/>
  <c r="I575" i="17" s="1"/>
  <c r="J575" i="17" s="1"/>
  <c r="G307" i="17"/>
  <c r="I307" i="17" s="1"/>
  <c r="J307" i="17" s="1"/>
  <c r="G592" i="17"/>
  <c r="I592" i="17" s="1"/>
  <c r="J592" i="17" s="1"/>
  <c r="G240" i="17"/>
  <c r="I240" i="17" s="1"/>
  <c r="J240" i="17" s="1"/>
  <c r="G604" i="17"/>
  <c r="I604" i="17" s="1"/>
  <c r="J604" i="17" s="1"/>
  <c r="G317" i="17"/>
  <c r="I317" i="17" s="1"/>
  <c r="J317" i="17" s="1"/>
  <c r="G565" i="17"/>
  <c r="I565" i="17" s="1"/>
  <c r="J565" i="17" s="1"/>
  <c r="G218" i="17"/>
  <c r="I218" i="17" s="1"/>
  <c r="J218" i="17" s="1"/>
  <c r="G460" i="17"/>
  <c r="I460" i="17" s="1"/>
  <c r="J460" i="17" s="1"/>
  <c r="G183" i="17"/>
  <c r="I183" i="17" s="1"/>
  <c r="J183" i="17" s="1"/>
  <c r="G439" i="17"/>
  <c r="I439" i="17" s="1"/>
  <c r="J439" i="17" s="1"/>
  <c r="G1131" i="17"/>
  <c r="I1131" i="17" s="1"/>
  <c r="J1131" i="17" s="1"/>
  <c r="G949" i="17"/>
  <c r="I949" i="17" s="1"/>
  <c r="J949" i="17" s="1"/>
  <c r="G717" i="17"/>
  <c r="I717" i="17" s="1"/>
  <c r="J717" i="17" s="1"/>
  <c r="G625" i="17"/>
  <c r="I625" i="17" s="1"/>
  <c r="J625" i="17" s="1"/>
  <c r="G497" i="17"/>
  <c r="I497" i="17" s="1"/>
  <c r="J497" i="17" s="1"/>
  <c r="G478" i="17"/>
  <c r="I478" i="17" s="1"/>
  <c r="J478" i="17" s="1"/>
  <c r="G764" i="17"/>
  <c r="I764" i="17" s="1"/>
  <c r="J764" i="17" s="1"/>
  <c r="G603" i="17"/>
  <c r="I603" i="17" s="1"/>
  <c r="J603" i="17" s="1"/>
  <c r="G864" i="17"/>
  <c r="I864" i="17" s="1"/>
  <c r="J864" i="17" s="1"/>
  <c r="G1115" i="17"/>
  <c r="I1115" i="17" s="1"/>
  <c r="J1115" i="17" s="1"/>
  <c r="G1167" i="17"/>
  <c r="I1167" i="17" s="1"/>
  <c r="J1167" i="17" s="1"/>
  <c r="G1077" i="17"/>
  <c r="I1077" i="17" s="1"/>
  <c r="J1077" i="17" s="1"/>
  <c r="G671" i="17"/>
  <c r="I671" i="17" s="1"/>
  <c r="J671" i="17" s="1"/>
  <c r="G903" i="17"/>
  <c r="I903" i="17" s="1"/>
  <c r="J903" i="17" s="1"/>
  <c r="G852" i="17"/>
  <c r="I852" i="17" s="1"/>
  <c r="J852" i="17" s="1"/>
  <c r="G857" i="17"/>
  <c r="I857" i="17" s="1"/>
  <c r="J857" i="17" s="1"/>
  <c r="G1265" i="17"/>
  <c r="I1265" i="17" s="1"/>
  <c r="J1265" i="17" s="1"/>
  <c r="G771" i="17"/>
  <c r="I771" i="17" s="1"/>
  <c r="J771" i="17" s="1"/>
  <c r="G1188" i="17"/>
  <c r="I1188" i="17" s="1"/>
  <c r="J1188" i="17" s="1"/>
  <c r="G813" i="17"/>
  <c r="I813" i="17" s="1"/>
  <c r="J813" i="17" s="1"/>
  <c r="G1112" i="17"/>
  <c r="I1112" i="17" s="1"/>
  <c r="J1112" i="17" s="1"/>
  <c r="G1075" i="17"/>
  <c r="I1075" i="17" s="1"/>
  <c r="J1075" i="17" s="1"/>
  <c r="G983" i="17"/>
  <c r="I983" i="17" s="1"/>
  <c r="J983" i="17" s="1"/>
  <c r="G882" i="17"/>
  <c r="I882" i="17" s="1"/>
  <c r="J882" i="17" s="1"/>
  <c r="G1011" i="17"/>
  <c r="I1011" i="17" s="1"/>
  <c r="J1011" i="17" s="1"/>
  <c r="G937" i="17"/>
  <c r="I937" i="17" s="1"/>
  <c r="J937" i="17" s="1"/>
  <c r="G1048" i="17"/>
  <c r="I1048" i="17" s="1"/>
  <c r="J1048" i="17" s="1"/>
  <c r="G1063" i="17"/>
  <c r="I1063" i="17" s="1"/>
  <c r="J1063" i="17" s="1"/>
  <c r="G1128" i="17"/>
  <c r="I1128" i="17" s="1"/>
  <c r="J1128" i="17" s="1"/>
  <c r="G1078" i="17"/>
  <c r="I1078" i="17" s="1"/>
  <c r="J1078" i="17" s="1"/>
  <c r="G1060" i="17"/>
  <c r="I1060" i="17" s="1"/>
  <c r="J1060" i="17" s="1"/>
  <c r="G1177" i="17"/>
  <c r="I1177" i="17" s="1"/>
  <c r="J1177" i="17" s="1"/>
  <c r="G1222" i="17"/>
  <c r="I1222" i="17" s="1"/>
  <c r="J1222" i="17" s="1"/>
  <c r="G1197" i="17"/>
  <c r="I1197" i="17" s="1"/>
  <c r="J1197" i="17" s="1"/>
  <c r="G1226" i="17"/>
  <c r="I1226" i="17" s="1"/>
  <c r="J1226" i="17" s="1"/>
  <c r="G1271" i="17"/>
  <c r="I1271" i="17" s="1"/>
  <c r="J1271" i="17" s="1"/>
  <c r="G1262" i="17"/>
  <c r="I1262" i="17" s="1"/>
  <c r="J1262" i="17" s="1"/>
  <c r="G791" i="17"/>
  <c r="I791" i="17" s="1"/>
  <c r="J791" i="17" s="1"/>
  <c r="G483" i="17"/>
  <c r="I483" i="17" s="1"/>
  <c r="J483" i="17" s="1"/>
  <c r="G121" i="17"/>
  <c r="I121" i="17" s="1"/>
  <c r="J121" i="17" s="1"/>
  <c r="G554" i="17"/>
  <c r="I554" i="17" s="1"/>
  <c r="J554" i="17" s="1"/>
  <c r="G322" i="17"/>
  <c r="I322" i="17" s="1"/>
  <c r="J322" i="17" s="1"/>
  <c r="G42" i="17"/>
  <c r="I42" i="17" s="1"/>
  <c r="J42" i="17" s="1"/>
  <c r="G33" i="17"/>
  <c r="I33" i="17" s="1"/>
  <c r="J33" i="17" s="1"/>
  <c r="G379" i="17"/>
  <c r="I379" i="17" s="1"/>
  <c r="J379" i="17" s="1"/>
  <c r="G363" i="17"/>
  <c r="I363" i="17" s="1"/>
  <c r="J363" i="17" s="1"/>
  <c r="G210" i="17"/>
  <c r="I210" i="17" s="1"/>
  <c r="J210" i="17" s="1"/>
  <c r="G188" i="17"/>
  <c r="I188" i="17" s="1"/>
  <c r="J188" i="17" s="1"/>
  <c r="G169" i="17"/>
  <c r="I169" i="17" s="1"/>
  <c r="J169" i="17" s="1"/>
  <c r="G776" i="17"/>
  <c r="I776" i="17" s="1"/>
  <c r="J776" i="17" s="1"/>
  <c r="G216" i="17"/>
  <c r="I216" i="17" s="1"/>
  <c r="J216" i="17" s="1"/>
  <c r="G656" i="17"/>
  <c r="I656" i="17" s="1"/>
  <c r="J656" i="17" s="1"/>
  <c r="G573" i="17"/>
  <c r="I573" i="17" s="1"/>
  <c r="J573" i="17" s="1"/>
  <c r="G246" i="17"/>
  <c r="I246" i="17" s="1"/>
  <c r="J246" i="17" s="1"/>
  <c r="G581" i="17"/>
  <c r="I581" i="17" s="1"/>
  <c r="J581" i="17" s="1"/>
  <c r="G323" i="17"/>
  <c r="I323" i="17" s="1"/>
  <c r="J323" i="17" s="1"/>
  <c r="G646" i="17"/>
  <c r="I646" i="17" s="1"/>
  <c r="J646" i="17" s="1"/>
  <c r="G256" i="17"/>
  <c r="I256" i="17" s="1"/>
  <c r="J256" i="17" s="1"/>
  <c r="G610" i="17"/>
  <c r="I610" i="17" s="1"/>
  <c r="J610" i="17" s="1"/>
  <c r="G333" i="17"/>
  <c r="I333" i="17" s="1"/>
  <c r="J333" i="17" s="1"/>
  <c r="G621" i="17"/>
  <c r="I621" i="17" s="1"/>
  <c r="J621" i="17" s="1"/>
  <c r="G234" i="17"/>
  <c r="I234" i="17" s="1"/>
  <c r="J234" i="17" s="1"/>
  <c r="G464" i="17"/>
  <c r="I464" i="17" s="1"/>
  <c r="J464" i="17" s="1"/>
  <c r="G199" i="17"/>
  <c r="I199" i="17" s="1"/>
  <c r="J199" i="17" s="1"/>
  <c r="G547" i="17"/>
  <c r="I547" i="17" s="1"/>
  <c r="J547" i="17" s="1"/>
  <c r="G1093" i="17"/>
  <c r="I1093" i="17" s="1"/>
  <c r="J1093" i="17" s="1"/>
  <c r="G723" i="17"/>
  <c r="I723" i="17" s="1"/>
  <c r="J723" i="17" s="1"/>
  <c r="G632" i="17"/>
  <c r="I632" i="17" s="1"/>
  <c r="J632" i="17" s="1"/>
  <c r="G513" i="17"/>
  <c r="I513" i="17" s="1"/>
  <c r="J513" i="17" s="1"/>
  <c r="G494" i="17"/>
  <c r="I494" i="17" s="1"/>
  <c r="J494" i="17" s="1"/>
  <c r="G786" i="17"/>
  <c r="I786" i="17" s="1"/>
  <c r="J786" i="17" s="1"/>
  <c r="G619" i="17"/>
  <c r="I619" i="17" s="1"/>
  <c r="J619" i="17" s="1"/>
  <c r="G536" i="17"/>
  <c r="I536" i="17" s="1"/>
  <c r="J536" i="17" s="1"/>
  <c r="G661" i="17"/>
  <c r="I661" i="17" s="1"/>
  <c r="J661" i="17" s="1"/>
  <c r="G1218" i="17"/>
  <c r="I1218" i="17" s="1"/>
  <c r="J1218" i="17" s="1"/>
  <c r="G687" i="17"/>
  <c r="I687" i="17" s="1"/>
  <c r="J687" i="17" s="1"/>
  <c r="G919" i="17"/>
  <c r="I919" i="17" s="1"/>
  <c r="J919" i="17" s="1"/>
  <c r="G862" i="17"/>
  <c r="I862" i="17" s="1"/>
  <c r="J862" i="17" s="1"/>
  <c r="G1295" i="17"/>
  <c r="I1295" i="17" s="1"/>
  <c r="J1295" i="17" s="1"/>
  <c r="G1202" i="17"/>
  <c r="I1202" i="17" s="1"/>
  <c r="J1202" i="17" s="1"/>
  <c r="G829" i="17"/>
  <c r="I829" i="17" s="1"/>
  <c r="J829" i="17" s="1"/>
  <c r="G778" i="17"/>
  <c r="I778" i="17" s="1"/>
  <c r="J778" i="17" s="1"/>
  <c r="G1203" i="17"/>
  <c r="I1203" i="17" s="1"/>
  <c r="J1203" i="17" s="1"/>
  <c r="G1116" i="17"/>
  <c r="I1116" i="17" s="1"/>
  <c r="J1116" i="17" s="1"/>
  <c r="G898" i="17"/>
  <c r="I898" i="17" s="1"/>
  <c r="J898" i="17" s="1"/>
  <c r="G1076" i="17"/>
  <c r="I1076" i="17" s="1"/>
  <c r="J1076" i="17" s="1"/>
  <c r="G959" i="17"/>
  <c r="I959" i="17" s="1"/>
  <c r="J959" i="17" s="1"/>
  <c r="G1074" i="17"/>
  <c r="I1074" i="17" s="1"/>
  <c r="J1074" i="17" s="1"/>
  <c r="G1138" i="17"/>
  <c r="I1138" i="17" s="1"/>
  <c r="J1138" i="17" s="1"/>
  <c r="G1087" i="17"/>
  <c r="I1087" i="17" s="1"/>
  <c r="J1087" i="17" s="1"/>
  <c r="G1071" i="17"/>
  <c r="I1071" i="17" s="1"/>
  <c r="J1071" i="17" s="1"/>
  <c r="G1193" i="17"/>
  <c r="I1193" i="17" s="1"/>
  <c r="J1193" i="17" s="1"/>
  <c r="G1238" i="17"/>
  <c r="I1238" i="17" s="1"/>
  <c r="J1238" i="17" s="1"/>
  <c r="G1213" i="17"/>
  <c r="I1213" i="17" s="1"/>
  <c r="J1213" i="17" s="1"/>
  <c r="G1242" i="17"/>
  <c r="I1242" i="17" s="1"/>
  <c r="J1242" i="17" s="1"/>
  <c r="G1278" i="17"/>
  <c r="I1278" i="17" s="1"/>
  <c r="J1278" i="17" s="1"/>
  <c r="G345" i="17"/>
  <c r="I345" i="17" s="1"/>
  <c r="J345" i="17" s="1"/>
  <c r="G867" i="17"/>
  <c r="I867" i="17" s="1"/>
  <c r="J867" i="17" s="1"/>
  <c r="G562" i="17"/>
  <c r="I562" i="17" s="1"/>
  <c r="J562" i="17" s="1"/>
  <c r="G45" i="17"/>
  <c r="I45" i="17" s="1"/>
  <c r="J45" i="17" s="1"/>
  <c r="G99" i="17"/>
  <c r="I99" i="17" s="1"/>
  <c r="J99" i="17" s="1"/>
  <c r="G605" i="17"/>
  <c r="I605" i="17" s="1"/>
  <c r="J605" i="17" s="1"/>
  <c r="G58" i="17"/>
  <c r="I58" i="17" s="1"/>
  <c r="J58" i="17" s="1"/>
  <c r="G49" i="17"/>
  <c r="I49" i="17" s="1"/>
  <c r="J49" i="17" s="1"/>
  <c r="G389" i="17"/>
  <c r="I389" i="17" s="1"/>
  <c r="J389" i="17" s="1"/>
  <c r="G220" i="17"/>
  <c r="I220" i="17" s="1"/>
  <c r="J220" i="17" s="1"/>
  <c r="G257" i="17"/>
  <c r="I257" i="17" s="1"/>
  <c r="J257" i="17" s="1"/>
  <c r="G74" i="17"/>
  <c r="I74" i="17" s="1"/>
  <c r="J74" i="17" s="1"/>
  <c r="G650" i="17"/>
  <c r="I650" i="17" s="1"/>
  <c r="J650" i="17" s="1"/>
  <c r="G262" i="17"/>
  <c r="I262" i="17" s="1"/>
  <c r="J262" i="17" s="1"/>
  <c r="G737" i="17"/>
  <c r="I737" i="17" s="1"/>
  <c r="J737" i="17" s="1"/>
  <c r="G339" i="17"/>
  <c r="I339" i="17" s="1"/>
  <c r="J339" i="17" s="1"/>
  <c r="G670" i="17"/>
  <c r="I670" i="17" s="1"/>
  <c r="J670" i="17" s="1"/>
  <c r="G272" i="17"/>
  <c r="I272" i="17" s="1"/>
  <c r="J272" i="17" s="1"/>
  <c r="G627" i="17"/>
  <c r="I627" i="17" s="1"/>
  <c r="J627" i="17" s="1"/>
  <c r="G349" i="17"/>
  <c r="I349" i="17" s="1"/>
  <c r="J349" i="17" s="1"/>
  <c r="G634" i="17"/>
  <c r="I634" i="17" s="1"/>
  <c r="J634" i="17" s="1"/>
  <c r="G250" i="17"/>
  <c r="I250" i="17" s="1"/>
  <c r="J250" i="17" s="1"/>
  <c r="G215" i="17"/>
  <c r="I215" i="17" s="1"/>
  <c r="J215" i="17" s="1"/>
  <c r="G511" i="17"/>
  <c r="I511" i="17" s="1"/>
  <c r="J511" i="17" s="1"/>
  <c r="G1139" i="17"/>
  <c r="I1139" i="17" s="1"/>
  <c r="J1139" i="17" s="1"/>
  <c r="G654" i="17"/>
  <c r="I654" i="17" s="1"/>
  <c r="J654" i="17" s="1"/>
  <c r="G529" i="17"/>
  <c r="I529" i="17" s="1"/>
  <c r="J529" i="17" s="1"/>
  <c r="G510" i="17"/>
  <c r="I510" i="17" s="1"/>
  <c r="J510" i="17" s="1"/>
  <c r="G834" i="17"/>
  <c r="I834" i="17" s="1"/>
  <c r="J834" i="17" s="1"/>
  <c r="G629" i="17"/>
  <c r="I629" i="17" s="1"/>
  <c r="J629" i="17" s="1"/>
  <c r="G1027" i="17"/>
  <c r="I1027" i="17" s="1"/>
  <c r="J1027" i="17" s="1"/>
  <c r="G1263" i="17"/>
  <c r="I1263" i="17" s="1"/>
  <c r="J1263" i="17" s="1"/>
  <c r="G703" i="17"/>
  <c r="I703" i="17" s="1"/>
  <c r="J703" i="17" s="1"/>
  <c r="G957" i="17"/>
  <c r="I957" i="17" s="1"/>
  <c r="J957" i="17" s="1"/>
  <c r="G910" i="17"/>
  <c r="I910" i="17" s="1"/>
  <c r="J910" i="17" s="1"/>
  <c r="G929" i="17"/>
  <c r="I929" i="17" s="1"/>
  <c r="J929" i="17" s="1"/>
  <c r="G790" i="17"/>
  <c r="I790" i="17" s="1"/>
  <c r="J790" i="17" s="1"/>
  <c r="G1296" i="17"/>
  <c r="I1296" i="17" s="1"/>
  <c r="J1296" i="17" s="1"/>
  <c r="G794" i="17"/>
  <c r="I794" i="17" s="1"/>
  <c r="J794" i="17" s="1"/>
  <c r="G1243" i="17"/>
  <c r="I1243" i="17" s="1"/>
  <c r="J1243" i="17" s="1"/>
  <c r="G1140" i="17"/>
  <c r="I1140" i="17" s="1"/>
  <c r="J1140" i="17" s="1"/>
  <c r="G1001" i="17"/>
  <c r="I1001" i="17" s="1"/>
  <c r="J1001" i="17" s="1"/>
  <c r="G914" i="17"/>
  <c r="I914" i="17" s="1"/>
  <c r="J914" i="17" s="1"/>
  <c r="G1096" i="17"/>
  <c r="I1096" i="17" s="1"/>
  <c r="J1096" i="17" s="1"/>
  <c r="G963" i="17"/>
  <c r="I963" i="17" s="1"/>
  <c r="J963" i="17" s="1"/>
  <c r="G1163" i="17"/>
  <c r="I1163" i="17" s="1"/>
  <c r="J1163" i="17" s="1"/>
  <c r="G1092" i="17"/>
  <c r="I1092" i="17" s="1"/>
  <c r="J1092" i="17" s="1"/>
  <c r="G1148" i="17"/>
  <c r="I1148" i="17" s="1"/>
  <c r="J1148" i="17" s="1"/>
  <c r="G1108" i="17"/>
  <c r="I1108" i="17" s="1"/>
  <c r="J1108" i="17" s="1"/>
  <c r="G1209" i="17"/>
  <c r="I1209" i="17" s="1"/>
  <c r="J1209" i="17" s="1"/>
  <c r="G1254" i="17"/>
  <c r="I1254" i="17" s="1"/>
  <c r="J1254" i="17" s="1"/>
  <c r="G1229" i="17"/>
  <c r="I1229" i="17" s="1"/>
  <c r="J1229" i="17" s="1"/>
  <c r="G1258" i="17"/>
  <c r="I1258" i="17" s="1"/>
  <c r="J1258" i="17" s="1"/>
  <c r="G1303" i="17"/>
  <c r="I1303" i="17" s="1"/>
  <c r="J1303" i="17" s="1"/>
  <c r="G239" i="17"/>
  <c r="I239" i="17" s="1"/>
  <c r="J239" i="17" s="1"/>
  <c r="G51" i="17"/>
  <c r="I51" i="17" s="1"/>
  <c r="J51" i="17" s="1"/>
  <c r="G201" i="17"/>
  <c r="I201" i="17" s="1"/>
  <c r="J201" i="17" s="1"/>
  <c r="G351" i="17"/>
  <c r="I351" i="17" s="1"/>
  <c r="J351" i="17" s="1"/>
  <c r="G492" i="17"/>
  <c r="I492" i="17" s="1"/>
  <c r="J492" i="17" s="1"/>
  <c r="G782" i="17"/>
  <c r="I782" i="17" s="1"/>
  <c r="J782" i="17" s="1"/>
  <c r="G331" i="17"/>
  <c r="I331" i="17" s="1"/>
  <c r="J331" i="17" s="1"/>
  <c r="G534" i="17"/>
  <c r="I534" i="17" s="1"/>
  <c r="J534" i="17" s="1"/>
  <c r="G753" i="17"/>
  <c r="I753" i="17" s="1"/>
  <c r="J753" i="17" s="1"/>
  <c r="G65" i="17"/>
  <c r="I65" i="17" s="1"/>
  <c r="J65" i="17" s="1"/>
  <c r="G399" i="17"/>
  <c r="I399" i="17" s="1"/>
  <c r="J399" i="17" s="1"/>
  <c r="G87" i="17"/>
  <c r="I87" i="17" s="1"/>
  <c r="J87" i="17" s="1"/>
  <c r="G286" i="17"/>
  <c r="I286" i="17" s="1"/>
  <c r="J286" i="17" s="1"/>
  <c r="G178" i="17"/>
  <c r="I178" i="17" s="1"/>
  <c r="J178" i="17" s="1"/>
  <c r="G676" i="17"/>
  <c r="I676" i="17" s="1"/>
  <c r="J676" i="17" s="1"/>
  <c r="G278" i="17"/>
  <c r="I278" i="17" s="1"/>
  <c r="J278" i="17" s="1"/>
  <c r="G811" i="17"/>
  <c r="I811" i="17" s="1"/>
  <c r="J811" i="17" s="1"/>
  <c r="G355" i="17"/>
  <c r="I355" i="17" s="1"/>
  <c r="J355" i="17" s="1"/>
  <c r="G288" i="17"/>
  <c r="I288" i="17" s="1"/>
  <c r="J288" i="17" s="1"/>
  <c r="G1013" i="17"/>
  <c r="I1013" i="17" s="1"/>
  <c r="J1013" i="17" s="1"/>
  <c r="G365" i="17"/>
  <c r="I365" i="17" s="1"/>
  <c r="J365" i="17" s="1"/>
  <c r="G662" i="17"/>
  <c r="I662" i="17" s="1"/>
  <c r="J662" i="17" s="1"/>
  <c r="G266" i="17"/>
  <c r="I266" i="17" s="1"/>
  <c r="J266" i="17" s="1"/>
  <c r="G570" i="17"/>
  <c r="I570" i="17" s="1"/>
  <c r="J570" i="17" s="1"/>
  <c r="G579" i="17"/>
  <c r="I579" i="17" s="1"/>
  <c r="J579" i="17" s="1"/>
  <c r="G471" i="17"/>
  <c r="I471" i="17" s="1"/>
  <c r="J471" i="17" s="1"/>
  <c r="G1018" i="17"/>
  <c r="I1018" i="17" s="1"/>
  <c r="J1018" i="17" s="1"/>
  <c r="G545" i="17"/>
  <c r="I545" i="17" s="1"/>
  <c r="J545" i="17" s="1"/>
  <c r="G526" i="17"/>
  <c r="I526" i="17" s="1"/>
  <c r="J526" i="17" s="1"/>
  <c r="G853" i="17"/>
  <c r="I853" i="17" s="1"/>
  <c r="J853" i="17" s="1"/>
  <c r="G651" i="17"/>
  <c r="I651" i="17" s="1"/>
  <c r="J651" i="17" s="1"/>
  <c r="G1248" i="17"/>
  <c r="I1248" i="17" s="1"/>
  <c r="J1248" i="17" s="1"/>
  <c r="G719" i="17"/>
  <c r="I719" i="17" s="1"/>
  <c r="J719" i="17" s="1"/>
  <c r="G1021" i="17"/>
  <c r="I1021" i="17" s="1"/>
  <c r="J1021" i="17" s="1"/>
  <c r="G806" i="17"/>
  <c r="I806" i="17" s="1"/>
  <c r="J806" i="17" s="1"/>
  <c r="G810" i="17"/>
  <c r="I810" i="17" s="1"/>
  <c r="J810" i="17" s="1"/>
  <c r="G1122" i="17"/>
  <c r="I1122" i="17" s="1"/>
  <c r="J1122" i="17" s="1"/>
  <c r="G1228" i="17"/>
  <c r="I1228" i="17" s="1"/>
  <c r="J1228" i="17" s="1"/>
  <c r="G1024" i="17"/>
  <c r="I1024" i="17" s="1"/>
  <c r="J1024" i="17" s="1"/>
  <c r="G967" i="17"/>
  <c r="I967" i="17" s="1"/>
  <c r="J967" i="17" s="1"/>
  <c r="G1107" i="17"/>
  <c r="I1107" i="17" s="1"/>
  <c r="J1107" i="17" s="1"/>
  <c r="G1123" i="17"/>
  <c r="I1123" i="17" s="1"/>
  <c r="J1123" i="17" s="1"/>
  <c r="G1154" i="17"/>
  <c r="I1154" i="17" s="1"/>
  <c r="J1154" i="17" s="1"/>
  <c r="G1270" i="17"/>
  <c r="I1270" i="17" s="1"/>
  <c r="J1270" i="17" s="1"/>
  <c r="G1274" i="17"/>
  <c r="I1274" i="17" s="1"/>
  <c r="J1274" i="17" s="1"/>
  <c r="G1054" i="17"/>
  <c r="I1054" i="17" s="1"/>
  <c r="J1054" i="17" s="1"/>
  <c r="G805" i="17"/>
  <c r="I805" i="17" s="1"/>
  <c r="J805" i="17" s="1"/>
  <c r="G276" i="17"/>
  <c r="I276" i="17" s="1"/>
  <c r="J276" i="17" s="1"/>
  <c r="G597" i="17"/>
  <c r="I597" i="17" s="1"/>
  <c r="J597" i="17" s="1"/>
  <c r="G103" i="17"/>
  <c r="I103" i="17" s="1"/>
  <c r="J103" i="17" s="1"/>
  <c r="G294" i="17"/>
  <c r="I294" i="17" s="1"/>
  <c r="J294" i="17" s="1"/>
  <c r="G115" i="17"/>
  <c r="I115" i="17" s="1"/>
  <c r="J115" i="17" s="1"/>
  <c r="G371" i="17"/>
  <c r="I371" i="17" s="1"/>
  <c r="J371" i="17" s="1"/>
  <c r="G770" i="17"/>
  <c r="I770" i="17" s="1"/>
  <c r="J770" i="17" s="1"/>
  <c r="G282" i="17"/>
  <c r="I282" i="17" s="1"/>
  <c r="J282" i="17" s="1"/>
  <c r="G247" i="17"/>
  <c r="I247" i="17" s="1"/>
  <c r="J247" i="17" s="1"/>
  <c r="G531" i="17"/>
  <c r="I531" i="17" s="1"/>
  <c r="J531" i="17" s="1"/>
  <c r="G595" i="17"/>
  <c r="I595" i="17" s="1"/>
  <c r="J595" i="17" s="1"/>
  <c r="G487" i="17"/>
  <c r="I487" i="17" s="1"/>
  <c r="J487" i="17" s="1"/>
  <c r="G1153" i="17"/>
  <c r="I1153" i="17" s="1"/>
  <c r="J1153" i="17" s="1"/>
  <c r="G542" i="17"/>
  <c r="I542" i="17" s="1"/>
  <c r="J542" i="17" s="1"/>
  <c r="G708" i="17"/>
  <c r="I708" i="17" s="1"/>
  <c r="J708" i="17" s="1"/>
  <c r="G822" i="17"/>
  <c r="I822" i="17" s="1"/>
  <c r="J822" i="17" s="1"/>
  <c r="G1137" i="17"/>
  <c r="I1137" i="17" s="1"/>
  <c r="J1137" i="17" s="1"/>
  <c r="G1179" i="17"/>
  <c r="I1179" i="17" s="1"/>
  <c r="J1179" i="17" s="1"/>
  <c r="G1195" i="17"/>
  <c r="I1195" i="17" s="1"/>
  <c r="J1195" i="17" s="1"/>
  <c r="G1164" i="17"/>
  <c r="I1164" i="17" s="1"/>
  <c r="J1164" i="17" s="1"/>
  <c r="G1286" i="17"/>
  <c r="I1286" i="17" s="1"/>
  <c r="J1286" i="17" s="1"/>
  <c r="G1028" i="17"/>
  <c r="I1028" i="17" s="1"/>
  <c r="J1028" i="17" s="1"/>
  <c r="G563" i="17"/>
  <c r="I563" i="17" s="1"/>
  <c r="J563" i="17" s="1"/>
  <c r="G1144" i="17"/>
  <c r="I1144" i="17" s="1"/>
  <c r="J1144" i="17" s="1"/>
  <c r="G148" i="17"/>
  <c r="I148" i="17" s="1"/>
  <c r="J148" i="17" s="1"/>
  <c r="G546" i="17"/>
  <c r="I546" i="17" s="1"/>
  <c r="J546" i="17" s="1"/>
  <c r="G308" i="17"/>
  <c r="I308" i="17" s="1"/>
  <c r="J308" i="17" s="1"/>
  <c r="G267" i="17"/>
  <c r="I267" i="17" s="1"/>
  <c r="J267" i="17" s="1"/>
  <c r="G236" i="17"/>
  <c r="I236" i="17" s="1"/>
  <c r="J236" i="17" s="1"/>
  <c r="G727" i="17"/>
  <c r="I727" i="17" s="1"/>
  <c r="J727" i="17" s="1"/>
  <c r="G521" i="17"/>
  <c r="I521" i="17" s="1"/>
  <c r="J521" i="17" s="1"/>
  <c r="G693" i="17"/>
  <c r="I693" i="17" s="1"/>
  <c r="J693" i="17" s="1"/>
  <c r="G1036" i="17"/>
  <c r="I1036" i="17" s="1"/>
  <c r="J1036" i="17" s="1"/>
  <c r="G819" i="17"/>
  <c r="I819" i="17" s="1"/>
  <c r="J819" i="17" s="1"/>
  <c r="G861" i="17"/>
  <c r="I861" i="17" s="1"/>
  <c r="J861" i="17" s="1"/>
  <c r="G930" i="17"/>
  <c r="I930" i="17" s="1"/>
  <c r="J930" i="17" s="1"/>
  <c r="G1044" i="17"/>
  <c r="I1044" i="17" s="1"/>
  <c r="J1044" i="17" s="1"/>
  <c r="G1104" i="17"/>
  <c r="I1104" i="17" s="1"/>
  <c r="J1104" i="17" s="1"/>
  <c r="G1173" i="17"/>
  <c r="I1173" i="17" s="1"/>
  <c r="J1173" i="17" s="1"/>
  <c r="G1169" i="17"/>
  <c r="I1169" i="17" s="1"/>
  <c r="J1169" i="17" s="1"/>
  <c r="G1225" i="17"/>
  <c r="I1225" i="17" s="1"/>
  <c r="J1225" i="17" s="1"/>
  <c r="G1245" i="17"/>
  <c r="I1245" i="17" s="1"/>
  <c r="J1245" i="17" s="1"/>
  <c r="G193" i="17"/>
  <c r="I193" i="17" s="1"/>
  <c r="J193" i="17" s="1"/>
  <c r="G29" i="17"/>
  <c r="I29" i="17" s="1"/>
  <c r="J29" i="17" s="1"/>
  <c r="G109" i="17"/>
  <c r="I109" i="17" s="1"/>
  <c r="J109" i="17" s="1"/>
  <c r="G203" i="17"/>
  <c r="I203" i="17" s="1"/>
  <c r="J203" i="17" s="1"/>
  <c r="G377" i="17"/>
  <c r="I377" i="17" s="1"/>
  <c r="J377" i="17" s="1"/>
  <c r="G705" i="17"/>
  <c r="I705" i="17" s="1"/>
  <c r="J705" i="17" s="1"/>
  <c r="G660" i="17"/>
  <c r="I660" i="17" s="1"/>
  <c r="J660" i="17" s="1"/>
  <c r="G36" i="17"/>
  <c r="I36" i="17" s="1"/>
  <c r="J36" i="17" s="1"/>
  <c r="G430" i="17"/>
  <c r="I430" i="17" s="1"/>
  <c r="J430" i="17" s="1"/>
  <c r="G81" i="17"/>
  <c r="I81" i="17" s="1"/>
  <c r="J81" i="17" s="1"/>
  <c r="G409" i="17"/>
  <c r="I409" i="17" s="1"/>
  <c r="J409" i="17" s="1"/>
  <c r="G318" i="17"/>
  <c r="I318" i="17" s="1"/>
  <c r="J318" i="17" s="1"/>
  <c r="G277" i="17"/>
  <c r="I277" i="17" s="1"/>
  <c r="J277" i="17" s="1"/>
  <c r="G316" i="17"/>
  <c r="I316" i="17" s="1"/>
  <c r="J316" i="17" s="1"/>
  <c r="G324" i="17"/>
  <c r="I324" i="17" s="1"/>
  <c r="J324" i="17" s="1"/>
  <c r="G296" i="17"/>
  <c r="I296" i="17" s="1"/>
  <c r="J296" i="17" s="1"/>
  <c r="G304" i="17"/>
  <c r="I304" i="17" s="1"/>
  <c r="J304" i="17" s="1"/>
  <c r="G125" i="17"/>
  <c r="I125" i="17" s="1"/>
  <c r="J125" i="17" s="1"/>
  <c r="G381" i="17"/>
  <c r="I381" i="17" s="1"/>
  <c r="J381" i="17" s="1"/>
  <c r="G698" i="17"/>
  <c r="I698" i="17" s="1"/>
  <c r="J698" i="17" s="1"/>
  <c r="G576" i="17"/>
  <c r="I576" i="17" s="1"/>
  <c r="J576" i="17" s="1"/>
  <c r="G669" i="17"/>
  <c r="I669" i="17" s="1"/>
  <c r="J669" i="17" s="1"/>
  <c r="G561" i="17"/>
  <c r="I561" i="17" s="1"/>
  <c r="J561" i="17" s="1"/>
  <c r="G880" i="17"/>
  <c r="I880" i="17" s="1"/>
  <c r="J880" i="17" s="1"/>
  <c r="G655" i="17"/>
  <c r="I655" i="17" s="1"/>
  <c r="J655" i="17" s="1"/>
  <c r="G712" i="17"/>
  <c r="I712" i="17" s="1"/>
  <c r="J712" i="17" s="1"/>
  <c r="G709" i="17"/>
  <c r="I709" i="17" s="1"/>
  <c r="J709" i="17" s="1"/>
  <c r="G690" i="17"/>
  <c r="I690" i="17" s="1"/>
  <c r="J690" i="17" s="1"/>
  <c r="G735" i="17"/>
  <c r="I735" i="17" s="1"/>
  <c r="J735" i="17" s="1"/>
  <c r="G1062" i="17"/>
  <c r="I1062" i="17" s="1"/>
  <c r="J1062" i="17" s="1"/>
  <c r="G1221" i="17"/>
  <c r="I1221" i="17" s="1"/>
  <c r="J1221" i="17" s="1"/>
  <c r="G1152" i="17"/>
  <c r="I1152" i="17" s="1"/>
  <c r="J1152" i="17" s="1"/>
  <c r="G980" i="17"/>
  <c r="I980" i="17" s="1"/>
  <c r="J980" i="17" s="1"/>
  <c r="G835" i="17"/>
  <c r="I835" i="17" s="1"/>
  <c r="J835" i="17" s="1"/>
  <c r="G816" i="17"/>
  <c r="I816" i="17" s="1"/>
  <c r="J816" i="17" s="1"/>
  <c r="G865" i="17"/>
  <c r="I865" i="17" s="1"/>
  <c r="J865" i="17" s="1"/>
  <c r="G826" i="17"/>
  <c r="I826" i="17" s="1"/>
  <c r="J826" i="17" s="1"/>
  <c r="G1252" i="17"/>
  <c r="I1252" i="17" s="1"/>
  <c r="J1252" i="17" s="1"/>
  <c r="G1039" i="17"/>
  <c r="I1039" i="17" s="1"/>
  <c r="J1039" i="17" s="1"/>
  <c r="G988" i="17"/>
  <c r="I988" i="17" s="1"/>
  <c r="J988" i="17" s="1"/>
  <c r="G1065" i="17"/>
  <c r="I1065" i="17" s="1"/>
  <c r="J1065" i="17" s="1"/>
  <c r="G1119" i="17"/>
  <c r="I1119" i="17" s="1"/>
  <c r="J1119" i="17" s="1"/>
  <c r="G1007" i="17"/>
  <c r="I1007" i="17" s="1"/>
  <c r="J1007" i="17" s="1"/>
  <c r="G1183" i="17"/>
  <c r="I1183" i="17" s="1"/>
  <c r="J1183" i="17" s="1"/>
  <c r="G1184" i="17"/>
  <c r="I1184" i="17" s="1"/>
  <c r="J1184" i="17" s="1"/>
  <c r="G1241" i="17"/>
  <c r="I1241" i="17" s="1"/>
  <c r="J1241" i="17" s="1"/>
  <c r="G1261" i="17"/>
  <c r="I1261" i="17" s="1"/>
  <c r="J1261" i="17" s="1"/>
  <c r="G1290" i="17"/>
  <c r="I1290" i="17" s="1"/>
  <c r="J1290" i="17" s="1"/>
  <c r="G1070" i="17"/>
  <c r="I1070" i="17" s="1"/>
  <c r="J1070" i="17" s="1"/>
  <c r="G743" i="17"/>
  <c r="I743" i="17" s="1"/>
  <c r="J743" i="17" s="1"/>
  <c r="G357" i="17"/>
  <c r="I357" i="17" s="1"/>
  <c r="J357" i="17" s="1"/>
  <c r="G1287" i="17"/>
  <c r="I1287" i="17" s="1"/>
  <c r="J1287" i="17" s="1"/>
  <c r="G332" i="17"/>
  <c r="I332" i="17" s="1"/>
  <c r="J332" i="17" s="1"/>
  <c r="G680" i="17"/>
  <c r="I680" i="17" s="1"/>
  <c r="J680" i="17" s="1"/>
  <c r="G906" i="17"/>
  <c r="I906" i="17" s="1"/>
  <c r="J906" i="17" s="1"/>
  <c r="G1034" i="17"/>
  <c r="I1034" i="17" s="1"/>
  <c r="J1034" i="17" s="1"/>
  <c r="G493" i="17"/>
  <c r="I493" i="17" s="1"/>
  <c r="J493" i="17" s="1"/>
  <c r="G93" i="17"/>
  <c r="I93" i="17" s="1"/>
  <c r="J93" i="17" s="1"/>
  <c r="G645" i="17"/>
  <c r="I645" i="17" s="1"/>
  <c r="J645" i="17" s="1"/>
  <c r="G637" i="17"/>
  <c r="I637" i="17" s="1"/>
  <c r="J637" i="17" s="1"/>
  <c r="G420" i="17"/>
  <c r="I420" i="17" s="1"/>
  <c r="J420" i="17" s="1"/>
  <c r="G231" i="17"/>
  <c r="I231" i="17" s="1"/>
  <c r="J231" i="17" s="1"/>
  <c r="G659" i="17"/>
  <c r="I659" i="17" s="1"/>
  <c r="J659" i="17" s="1"/>
  <c r="G568" i="17"/>
  <c r="I568" i="17" s="1"/>
  <c r="J568" i="17" s="1"/>
  <c r="G696" i="17"/>
  <c r="I696" i="17" s="1"/>
  <c r="J696" i="17" s="1"/>
  <c r="G674" i="17"/>
  <c r="I674" i="17" s="1"/>
  <c r="J674" i="17" s="1"/>
  <c r="G1051" i="17"/>
  <c r="I1051" i="17" s="1"/>
  <c r="J1051" i="17" s="1"/>
  <c r="G947" i="17"/>
  <c r="I947" i="17" s="1"/>
  <c r="J947" i="17" s="1"/>
  <c r="G800" i="17"/>
  <c r="I800" i="17" s="1"/>
  <c r="J800" i="17" s="1"/>
  <c r="G329" i="17"/>
  <c r="I329" i="17" s="1"/>
  <c r="J329" i="17" s="1"/>
  <c r="G750" i="17"/>
  <c r="I750" i="17" s="1"/>
  <c r="J750" i="17" s="1"/>
  <c r="G585" i="17"/>
  <c r="I585" i="17" s="1"/>
  <c r="J585" i="17" s="1"/>
  <c r="G658" i="17"/>
  <c r="I658" i="17" s="1"/>
  <c r="J658" i="17" s="1"/>
  <c r="G815" i="17"/>
  <c r="I815" i="17" s="1"/>
  <c r="J815" i="17" s="1"/>
  <c r="G52" i="17"/>
  <c r="I52" i="17" s="1"/>
  <c r="J52" i="17" s="1"/>
  <c r="G440" i="17"/>
  <c r="I440" i="17" s="1"/>
  <c r="J440" i="17" s="1"/>
  <c r="G306" i="17"/>
  <c r="I306" i="17" s="1"/>
  <c r="J306" i="17" s="1"/>
  <c r="G97" i="17"/>
  <c r="I97" i="17" s="1"/>
  <c r="J97" i="17" s="1"/>
  <c r="G457" i="17"/>
  <c r="I457" i="17" s="1"/>
  <c r="J457" i="17" s="1"/>
  <c r="G607" i="17"/>
  <c r="I607" i="17" s="1"/>
  <c r="J607" i="17" s="1"/>
  <c r="G328" i="17"/>
  <c r="I328" i="17" s="1"/>
  <c r="J328" i="17" s="1"/>
  <c r="G245" i="17"/>
  <c r="I245" i="17" s="1"/>
  <c r="J245" i="17" s="1"/>
  <c r="G287" i="17"/>
  <c r="I287" i="17" s="1"/>
  <c r="J287" i="17" s="1"/>
  <c r="G450" i="17"/>
  <c r="I450" i="17" s="1"/>
  <c r="J450" i="17" s="1"/>
  <c r="G334" i="17"/>
  <c r="I334" i="17" s="1"/>
  <c r="J334" i="17" s="1"/>
  <c r="G55" i="17"/>
  <c r="I55" i="17" s="1"/>
  <c r="J55" i="17" s="1"/>
  <c r="G313" i="17"/>
  <c r="I313" i="17" s="1"/>
  <c r="J313" i="17" s="1"/>
  <c r="G310" i="17"/>
  <c r="I310" i="17" s="1"/>
  <c r="J310" i="17" s="1"/>
  <c r="G131" i="17"/>
  <c r="I131" i="17" s="1"/>
  <c r="J131" i="17" s="1"/>
  <c r="G387" i="17"/>
  <c r="I387" i="17" s="1"/>
  <c r="J387" i="17" s="1"/>
  <c r="G320" i="17"/>
  <c r="I320" i="17" s="1"/>
  <c r="J320" i="17" s="1"/>
  <c r="G582" i="17"/>
  <c r="I582" i="17" s="1"/>
  <c r="J582" i="17" s="1"/>
  <c r="G611" i="17"/>
  <c r="I611" i="17" s="1"/>
  <c r="J611" i="17" s="1"/>
  <c r="G1233" i="17"/>
  <c r="I1233" i="17" s="1"/>
  <c r="J1233" i="17" s="1"/>
  <c r="G679" i="17"/>
  <c r="I679" i="17" s="1"/>
  <c r="J679" i="17" s="1"/>
  <c r="G577" i="17"/>
  <c r="I577" i="17" s="1"/>
  <c r="J577" i="17" s="1"/>
  <c r="G558" i="17"/>
  <c r="I558" i="17" s="1"/>
  <c r="J558" i="17" s="1"/>
  <c r="G939" i="17"/>
  <c r="I939" i="17" s="1"/>
  <c r="J939" i="17" s="1"/>
  <c r="G718" i="17"/>
  <c r="I718" i="17" s="1"/>
  <c r="J718" i="17" s="1"/>
  <c r="G600" i="17"/>
  <c r="I600" i="17" s="1"/>
  <c r="J600" i="17" s="1"/>
  <c r="G724" i="17"/>
  <c r="I724" i="17" s="1"/>
  <c r="J724" i="17" s="1"/>
  <c r="G728" i="17"/>
  <c r="I728" i="17" s="1"/>
  <c r="J728" i="17" s="1"/>
  <c r="G725" i="17"/>
  <c r="I725" i="17" s="1"/>
  <c r="J725" i="17" s="1"/>
  <c r="G706" i="17"/>
  <c r="I706" i="17" s="1"/>
  <c r="J706" i="17" s="1"/>
  <c r="G751" i="17"/>
  <c r="I751" i="17" s="1"/>
  <c r="J751" i="17" s="1"/>
  <c r="G1079" i="17"/>
  <c r="I1079" i="17" s="1"/>
  <c r="J1079" i="17" s="1"/>
  <c r="G1247" i="17"/>
  <c r="I1247" i="17" s="1"/>
  <c r="J1247" i="17" s="1"/>
  <c r="G877" i="17"/>
  <c r="I877" i="17" s="1"/>
  <c r="J877" i="17" s="1"/>
  <c r="G986" i="17"/>
  <c r="I986" i="17" s="1"/>
  <c r="J986" i="17" s="1"/>
  <c r="G838" i="17"/>
  <c r="I838" i="17" s="1"/>
  <c r="J838" i="17" s="1"/>
  <c r="G851" i="17"/>
  <c r="I851" i="17" s="1"/>
  <c r="J851" i="17" s="1"/>
  <c r="G832" i="17"/>
  <c r="I832" i="17" s="1"/>
  <c r="J832" i="17" s="1"/>
  <c r="G842" i="17"/>
  <c r="I842" i="17" s="1"/>
  <c r="J842" i="17" s="1"/>
  <c r="G1249" i="17"/>
  <c r="I1249" i="17" s="1"/>
  <c r="J1249" i="17" s="1"/>
  <c r="G992" i="17"/>
  <c r="I992" i="17" s="1"/>
  <c r="J992" i="17" s="1"/>
  <c r="G1089" i="17"/>
  <c r="I1089" i="17" s="1"/>
  <c r="J1089" i="17" s="1"/>
  <c r="G1141" i="17"/>
  <c r="I1141" i="17" s="1"/>
  <c r="J1141" i="17" s="1"/>
  <c r="G1030" i="17"/>
  <c r="I1030" i="17" s="1"/>
  <c r="J1030" i="17" s="1"/>
  <c r="G1204" i="17"/>
  <c r="I1204" i="17" s="1"/>
  <c r="J1204" i="17" s="1"/>
  <c r="G1189" i="17"/>
  <c r="I1189" i="17" s="1"/>
  <c r="J1189" i="17" s="1"/>
  <c r="G1205" i="17"/>
  <c r="I1205" i="17" s="1"/>
  <c r="J1205" i="17" s="1"/>
  <c r="G1185" i="17"/>
  <c r="I1185" i="17" s="1"/>
  <c r="J1185" i="17" s="1"/>
  <c r="G1257" i="17"/>
  <c r="I1257" i="17" s="1"/>
  <c r="J1257" i="17" s="1"/>
  <c r="G1302" i="17"/>
  <c r="I1302" i="17" s="1"/>
  <c r="J1302" i="17" s="1"/>
  <c r="G1277" i="17"/>
  <c r="I1277" i="17" s="1"/>
  <c r="J1277" i="17" s="1"/>
  <c r="G1095" i="17"/>
  <c r="I1095" i="17" s="1"/>
  <c r="J1095" i="17" s="1"/>
  <c r="G1086" i="17"/>
  <c r="I1086" i="17" s="1"/>
  <c r="J1086" i="17" s="1"/>
  <c r="G692" i="17"/>
  <c r="I692" i="17" s="1"/>
  <c r="J692" i="17" s="1"/>
  <c r="G667" i="17"/>
  <c r="I667" i="17" s="1"/>
  <c r="J667" i="17" s="1"/>
  <c r="G711" i="17"/>
  <c r="I711" i="17" s="1"/>
  <c r="J711" i="17" s="1"/>
  <c r="G927" i="17"/>
  <c r="I927" i="17" s="1"/>
  <c r="J927" i="17" s="1"/>
  <c r="G812" i="17"/>
  <c r="I812" i="17" s="1"/>
  <c r="J812" i="17" s="1"/>
  <c r="G265" i="17"/>
  <c r="I265" i="17" s="1"/>
  <c r="J265" i="17" s="1"/>
  <c r="G383" i="17"/>
  <c r="I383" i="17" s="1"/>
  <c r="J383" i="17" s="1"/>
  <c r="G434" i="17"/>
  <c r="I434" i="17" s="1"/>
  <c r="J434" i="17" s="1"/>
  <c r="G226" i="17"/>
  <c r="I226" i="17" s="1"/>
  <c r="J226" i="17" s="1"/>
  <c r="G904" i="17"/>
  <c r="I904" i="17" s="1"/>
  <c r="J904" i="17" s="1"/>
  <c r="G803" i="17"/>
  <c r="I803" i="17" s="1"/>
  <c r="J803" i="17" s="1"/>
  <c r="G845" i="17"/>
  <c r="I845" i="17" s="1"/>
  <c r="J845" i="17" s="1"/>
  <c r="G1294" i="17"/>
  <c r="I1294" i="17" s="1"/>
  <c r="J1294" i="17" s="1"/>
  <c r="G404" i="17"/>
  <c r="I404" i="17" s="1"/>
  <c r="J404" i="17" s="1"/>
  <c r="G338" i="17"/>
  <c r="I338" i="17" s="1"/>
  <c r="J338" i="17" s="1"/>
  <c r="G297" i="17"/>
  <c r="I297" i="17" s="1"/>
  <c r="J297" i="17" s="1"/>
  <c r="G931" i="17"/>
  <c r="I931" i="17" s="1"/>
  <c r="J931" i="17" s="1"/>
  <c r="G881" i="17"/>
  <c r="I881" i="17" s="1"/>
  <c r="J881" i="17" s="1"/>
  <c r="G314" i="17"/>
  <c r="I314" i="17" s="1"/>
  <c r="J314" i="17" s="1"/>
  <c r="G720" i="17"/>
  <c r="I720" i="17" s="1"/>
  <c r="J720" i="17" s="1"/>
  <c r="G616" i="17"/>
  <c r="I616" i="17" s="1"/>
  <c r="J616" i="17" s="1"/>
  <c r="G854" i="17"/>
  <c r="I854" i="17" s="1"/>
  <c r="J854" i="17" s="1"/>
  <c r="G1103" i="17"/>
  <c r="I1103" i="17" s="1"/>
  <c r="J1103" i="17" s="1"/>
  <c r="G1037" i="17"/>
  <c r="I1037" i="17" s="1"/>
  <c r="J1037" i="17" s="1"/>
  <c r="G1111" i="17"/>
  <c r="I1111" i="17" s="1"/>
  <c r="J1111" i="17" s="1"/>
  <c r="G925" i="17"/>
  <c r="I925" i="17" s="1"/>
  <c r="J925" i="17" s="1"/>
  <c r="G123" i="17"/>
  <c r="I123" i="17" s="1"/>
  <c r="J123" i="17" s="1"/>
  <c r="G27" i="17"/>
  <c r="I27" i="17" s="1"/>
  <c r="J27" i="17" s="1"/>
  <c r="G617" i="17"/>
  <c r="I617" i="17" s="1"/>
  <c r="J617" i="17" s="1"/>
  <c r="G173" i="17"/>
  <c r="I173" i="17" s="1"/>
  <c r="J173" i="17" s="1"/>
  <c r="G828" i="17"/>
  <c r="I828" i="17" s="1"/>
  <c r="J828" i="17" s="1"/>
  <c r="G760" i="17"/>
  <c r="I760" i="17" s="1"/>
  <c r="J760" i="17" s="1"/>
  <c r="G756" i="17"/>
  <c r="I756" i="17" s="1"/>
  <c r="J756" i="17" s="1"/>
  <c r="G100" i="17"/>
  <c r="I100" i="17" s="1"/>
  <c r="J100" i="17" s="1"/>
  <c r="G714" i="17"/>
  <c r="I714" i="17" s="1"/>
  <c r="J714" i="17" s="1"/>
  <c r="G133" i="17"/>
  <c r="I133" i="17" s="1"/>
  <c r="J133" i="17" s="1"/>
  <c r="G43" i="17"/>
  <c r="I43" i="17" s="1"/>
  <c r="J43" i="17" s="1"/>
  <c r="G1012" i="17"/>
  <c r="I1012" i="17" s="1"/>
  <c r="J1012" i="17" s="1"/>
  <c r="G368" i="17"/>
  <c r="I368" i="17" s="1"/>
  <c r="J368" i="17" s="1"/>
  <c r="G189" i="17"/>
  <c r="I189" i="17" s="1"/>
  <c r="J189" i="17" s="1"/>
  <c r="G445" i="17"/>
  <c r="I445" i="17" s="1"/>
  <c r="J445" i="17" s="1"/>
  <c r="G941" i="17"/>
  <c r="I941" i="17" s="1"/>
  <c r="J941" i="17" s="1"/>
  <c r="G653" i="17"/>
  <c r="I653" i="17" s="1"/>
  <c r="J653" i="17" s="1"/>
  <c r="G792" i="17"/>
  <c r="I792" i="17" s="1"/>
  <c r="J792" i="17" s="1"/>
  <c r="G475" i="17"/>
  <c r="I475" i="17" s="1"/>
  <c r="J475" i="17" s="1"/>
  <c r="G779" i="17"/>
  <c r="I779" i="17" s="1"/>
  <c r="J779" i="17" s="1"/>
  <c r="G784" i="17"/>
  <c r="I784" i="17" s="1"/>
  <c r="J784" i="17" s="1"/>
  <c r="G652" i="17"/>
  <c r="I652" i="17" s="1"/>
  <c r="J652" i="17" s="1"/>
  <c r="G665" i="17"/>
  <c r="I665" i="17" s="1"/>
  <c r="J665" i="17" s="1"/>
  <c r="G972" i="17"/>
  <c r="I972" i="17" s="1"/>
  <c r="J972" i="17" s="1"/>
  <c r="G902" i="17"/>
  <c r="I902" i="17" s="1"/>
  <c r="J902" i="17" s="1"/>
  <c r="G893" i="17"/>
  <c r="I893" i="17" s="1"/>
  <c r="J893" i="17" s="1"/>
  <c r="G920" i="17"/>
  <c r="I920" i="17" s="1"/>
  <c r="J920" i="17" s="1"/>
  <c r="G869" i="17"/>
  <c r="I869" i="17" s="1"/>
  <c r="J869" i="17" s="1"/>
  <c r="G1147" i="17"/>
  <c r="I1147" i="17" s="1"/>
  <c r="J1147" i="17" s="1"/>
  <c r="G1059" i="17"/>
  <c r="I1059" i="17" s="1"/>
  <c r="J1059" i="17" s="1"/>
  <c r="G1208" i="17"/>
  <c r="I1208" i="17" s="1"/>
  <c r="J1208" i="17" s="1"/>
  <c r="G1301" i="17"/>
  <c r="I1301" i="17" s="1"/>
  <c r="J1301" i="17" s="1"/>
  <c r="G1235" i="17"/>
  <c r="I1235" i="17" s="1"/>
  <c r="J1235" i="17" s="1"/>
  <c r="G1297" i="17"/>
  <c r="I1297" i="17" s="1"/>
  <c r="J1297" i="17" s="1"/>
  <c r="G1251" i="17"/>
  <c r="I1251" i="17" s="1"/>
  <c r="J1251" i="17" s="1"/>
  <c r="G1094" i="17"/>
  <c r="I1094" i="17" s="1"/>
  <c r="J1094" i="17" s="1"/>
  <c r="G1134" i="17"/>
  <c r="I1134" i="17" s="1"/>
  <c r="J1134" i="17" s="1"/>
  <c r="G217" i="17"/>
  <c r="I217" i="17" s="1"/>
  <c r="J217" i="17" s="1"/>
  <c r="G673" i="17"/>
  <c r="I673" i="17" s="1"/>
  <c r="J673" i="17" s="1"/>
  <c r="G777" i="17"/>
  <c r="I777" i="17" s="1"/>
  <c r="J777" i="17" s="1"/>
  <c r="G683" i="17"/>
  <c r="I683" i="17" s="1"/>
  <c r="J683" i="17" s="1"/>
  <c r="G520" i="17"/>
  <c r="I520" i="17" s="1"/>
  <c r="J520" i="17" s="1"/>
  <c r="G789" i="17"/>
  <c r="I789" i="17" s="1"/>
  <c r="J789" i="17" s="1"/>
  <c r="G71" i="17"/>
  <c r="I71" i="17" s="1"/>
  <c r="J71" i="17" s="1"/>
  <c r="G996" i="17"/>
  <c r="I996" i="17" s="1"/>
  <c r="J996" i="17" s="1"/>
  <c r="G943" i="17"/>
  <c r="I943" i="17" s="1"/>
  <c r="J943" i="17" s="1"/>
  <c r="G1091" i="17"/>
  <c r="I1091" i="17" s="1"/>
  <c r="J1091" i="17" s="1"/>
  <c r="G223" i="17"/>
  <c r="I223" i="17" s="1"/>
  <c r="J223" i="17" s="1"/>
  <c r="G474" i="17"/>
  <c r="I474" i="17" s="1"/>
  <c r="J474" i="17" s="1"/>
  <c r="G677" i="17"/>
  <c r="I677" i="17" s="1"/>
  <c r="J677" i="17" s="1"/>
  <c r="G550" i="17"/>
  <c r="I550" i="17" s="1"/>
  <c r="J550" i="17" s="1"/>
  <c r="G998" i="17"/>
  <c r="I998" i="17" s="1"/>
  <c r="J998" i="17" s="1"/>
  <c r="G348" i="17"/>
  <c r="I348" i="17" s="1"/>
  <c r="J348" i="17" s="1"/>
  <c r="G385" i="17"/>
  <c r="I385" i="17" s="1"/>
  <c r="J385" i="17" s="1"/>
  <c r="G429" i="17"/>
  <c r="I429" i="17" s="1"/>
  <c r="J429" i="17" s="1"/>
  <c r="G330" i="17"/>
  <c r="I330" i="17" s="1"/>
  <c r="J330" i="17" s="1"/>
  <c r="G636" i="17"/>
  <c r="I636" i="17" s="1"/>
  <c r="J636" i="17" s="1"/>
  <c r="G884" i="17"/>
  <c r="I884" i="17" s="1"/>
  <c r="J884" i="17" s="1"/>
  <c r="G1299" i="17"/>
  <c r="I1299" i="17" s="1"/>
  <c r="J1299" i="17" s="1"/>
  <c r="G1125" i="17"/>
  <c r="I1125" i="17" s="1"/>
  <c r="J1125" i="17" s="1"/>
  <c r="G1201" i="17"/>
  <c r="I1201" i="17" s="1"/>
  <c r="J1201" i="17" s="1"/>
  <c r="G1186" i="17"/>
  <c r="I1186" i="17" s="1"/>
  <c r="J1186" i="17" s="1"/>
  <c r="G1083" i="17"/>
  <c r="I1083" i="17" s="1"/>
  <c r="J1083" i="17" s="1"/>
  <c r="G1291" i="17"/>
  <c r="I1291" i="17" s="1"/>
  <c r="J1291" i="17" s="1"/>
  <c r="G1272" i="17"/>
  <c r="I1272" i="17" s="1"/>
  <c r="J1272" i="17" s="1"/>
  <c r="G219" i="17"/>
  <c r="I219" i="17" s="1"/>
  <c r="J219" i="17" s="1"/>
  <c r="G458" i="17"/>
  <c r="I458" i="17" s="1"/>
  <c r="J458" i="17" s="1"/>
  <c r="G767" i="17"/>
  <c r="I767" i="17" s="1"/>
  <c r="J767" i="17" s="1"/>
  <c r="G630" i="17"/>
  <c r="I630" i="17" s="1"/>
  <c r="J630" i="17" s="1"/>
  <c r="G364" i="17"/>
  <c r="I364" i="17" s="1"/>
  <c r="J364" i="17" s="1"/>
  <c r="G1143" i="17"/>
  <c r="I1143" i="17" s="1"/>
  <c r="J1143" i="17" s="1"/>
  <c r="G477" i="17"/>
  <c r="I477" i="17" s="1"/>
  <c r="J477" i="17" s="1"/>
  <c r="G1180" i="17"/>
  <c r="I1180" i="17" s="1"/>
  <c r="J1180" i="17" s="1"/>
  <c r="G164" i="17"/>
  <c r="I164" i="17" s="1"/>
  <c r="J164" i="17" s="1"/>
  <c r="G528" i="17"/>
  <c r="I528" i="17" s="1"/>
  <c r="J528" i="17" s="1"/>
  <c r="G117" i="17"/>
  <c r="I117" i="17" s="1"/>
  <c r="J117" i="17" s="1"/>
  <c r="G143" i="17"/>
  <c r="I143" i="17" s="1"/>
  <c r="J143" i="17" s="1"/>
  <c r="G46" i="17"/>
  <c r="I46" i="17" s="1"/>
  <c r="J46" i="17" s="1"/>
  <c r="G446" i="17"/>
  <c r="I446" i="17" s="1"/>
  <c r="J446" i="17" s="1"/>
  <c r="G59" i="17"/>
  <c r="I59" i="17" s="1"/>
  <c r="J59" i="17" s="1"/>
  <c r="G405" i="17"/>
  <c r="I405" i="17" s="1"/>
  <c r="J405" i="17" s="1"/>
  <c r="G24" i="17"/>
  <c r="I24" i="17" s="1"/>
  <c r="J24" i="17" s="1"/>
  <c r="G466" i="17"/>
  <c r="I466" i="17" s="1"/>
  <c r="J466" i="17" s="1"/>
  <c r="G118" i="17"/>
  <c r="I118" i="17" s="1"/>
  <c r="J118" i="17" s="1"/>
  <c r="G374" i="17"/>
  <c r="I374" i="17" s="1"/>
  <c r="J374" i="17" s="1"/>
  <c r="G195" i="17"/>
  <c r="I195" i="17" s="1"/>
  <c r="J195" i="17" s="1"/>
  <c r="G455" i="17"/>
  <c r="I455" i="17" s="1"/>
  <c r="J455" i="17" s="1"/>
  <c r="G128" i="17"/>
  <c r="I128" i="17" s="1"/>
  <c r="J128" i="17" s="1"/>
  <c r="G384" i="17"/>
  <c r="I384" i="17" s="1"/>
  <c r="J384" i="17" s="1"/>
  <c r="G205" i="17"/>
  <c r="I205" i="17" s="1"/>
  <c r="J205" i="17" s="1"/>
  <c r="G485" i="17"/>
  <c r="I485" i="17" s="1"/>
  <c r="J485" i="17" s="1"/>
  <c r="G1058" i="17"/>
  <c r="I1058" i="17" s="1"/>
  <c r="J1058" i="17" s="1"/>
  <c r="G362" i="17"/>
  <c r="I362" i="17" s="1"/>
  <c r="J362" i="17" s="1"/>
  <c r="G814" i="17"/>
  <c r="I814" i="17" s="1"/>
  <c r="J814" i="17" s="1"/>
  <c r="G327" i="17"/>
  <c r="I327" i="17" s="1"/>
  <c r="J327" i="17" s="1"/>
  <c r="G672" i="17"/>
  <c r="I672" i="17" s="1"/>
  <c r="J672" i="17" s="1"/>
  <c r="G657" i="17"/>
  <c r="I657" i="17" s="1"/>
  <c r="J657" i="17" s="1"/>
  <c r="G567" i="17"/>
  <c r="I567" i="17" s="1"/>
  <c r="J567" i="17" s="1"/>
  <c r="G516" i="17"/>
  <c r="I516" i="17" s="1"/>
  <c r="J516" i="17" s="1"/>
  <c r="G843" i="17"/>
  <c r="I843" i="17" s="1"/>
  <c r="J843" i="17" s="1"/>
  <c r="G746" i="17"/>
  <c r="I746" i="17" s="1"/>
  <c r="J746" i="17" s="1"/>
  <c r="G622" i="17"/>
  <c r="I622" i="17" s="1"/>
  <c r="J622" i="17" s="1"/>
  <c r="G491" i="17"/>
  <c r="I491" i="17" s="1"/>
  <c r="J491" i="17" s="1"/>
  <c r="G891" i="17"/>
  <c r="I891" i="17" s="1"/>
  <c r="J891" i="17" s="1"/>
  <c r="G730" i="17"/>
  <c r="I730" i="17" s="1"/>
  <c r="J730" i="17" s="1"/>
  <c r="G801" i="17"/>
  <c r="I801" i="17" s="1"/>
  <c r="J801" i="17" s="1"/>
  <c r="G807" i="17"/>
  <c r="I807" i="17" s="1"/>
  <c r="J807" i="17" s="1"/>
  <c r="G825" i="17"/>
  <c r="I825" i="17" s="1"/>
  <c r="J825" i="17" s="1"/>
  <c r="G769" i="17"/>
  <c r="I769" i="17" s="1"/>
  <c r="J769" i="17" s="1"/>
  <c r="G793" i="17"/>
  <c r="I793" i="17" s="1"/>
  <c r="J793" i="17" s="1"/>
  <c r="G668" i="17"/>
  <c r="I668" i="17" s="1"/>
  <c r="J668" i="17" s="1"/>
  <c r="G681" i="17"/>
  <c r="I681" i="17" s="1"/>
  <c r="J681" i="17" s="1"/>
  <c r="G978" i="17"/>
  <c r="I978" i="17" s="1"/>
  <c r="J978" i="17" s="1"/>
  <c r="G1055" i="17"/>
  <c r="I1055" i="17" s="1"/>
  <c r="J1055" i="17" s="1"/>
  <c r="G973" i="17"/>
  <c r="I973" i="17" s="1"/>
  <c r="J973" i="17" s="1"/>
  <c r="G926" i="17"/>
  <c r="I926" i="17" s="1"/>
  <c r="J926" i="17" s="1"/>
  <c r="G953" i="17"/>
  <c r="I953" i="17" s="1"/>
  <c r="J953" i="17" s="1"/>
  <c r="G942" i="17"/>
  <c r="I942" i="17" s="1"/>
  <c r="J942" i="17" s="1"/>
  <c r="G948" i="17"/>
  <c r="I948" i="17" s="1"/>
  <c r="J948" i="17" s="1"/>
  <c r="G936" i="17"/>
  <c r="I936" i="17" s="1"/>
  <c r="J936" i="17" s="1"/>
  <c r="G885" i="17"/>
  <c r="I885" i="17" s="1"/>
  <c r="J885" i="17" s="1"/>
  <c r="G1155" i="17"/>
  <c r="I1155" i="17" s="1"/>
  <c r="J1155" i="17" s="1"/>
  <c r="G1132" i="17"/>
  <c r="I1132" i="17" s="1"/>
  <c r="J1132" i="17" s="1"/>
  <c r="G876" i="17"/>
  <c r="I876" i="17" s="1"/>
  <c r="J876" i="17" s="1"/>
  <c r="G1216" i="17"/>
  <c r="I1216" i="17" s="1"/>
  <c r="J1216" i="17" s="1"/>
  <c r="G1285" i="17"/>
  <c r="I1285" i="17" s="1"/>
  <c r="J1285" i="17" s="1"/>
  <c r="G961" i="17"/>
  <c r="I961" i="17" s="1"/>
  <c r="J961" i="17" s="1"/>
  <c r="G958" i="17"/>
  <c r="I958" i="17" s="1"/>
  <c r="J958" i="17" s="1"/>
  <c r="G955" i="17"/>
  <c r="I955" i="17" s="1"/>
  <c r="J955" i="17" s="1"/>
  <c r="G952" i="17"/>
  <c r="I952" i="17" s="1"/>
  <c r="J952" i="17" s="1"/>
  <c r="G1292" i="17"/>
  <c r="I1292" i="17" s="1"/>
  <c r="J1292" i="17" s="1"/>
  <c r="G1110" i="17"/>
  <c r="I1110" i="17" s="1"/>
  <c r="J1110" i="17" s="1"/>
  <c r="G1085" i="17"/>
  <c r="I1085" i="17" s="1"/>
  <c r="J1085" i="17" s="1"/>
  <c r="G1114" i="17"/>
  <c r="I1114" i="17" s="1"/>
  <c r="J1114" i="17" s="1"/>
  <c r="G1159" i="17"/>
  <c r="I1159" i="17" s="1"/>
  <c r="J1159" i="17" s="1"/>
  <c r="G1150" i="17"/>
  <c r="I1150" i="17" s="1"/>
  <c r="J1150" i="17" s="1"/>
  <c r="G83" i="17"/>
  <c r="I83" i="17" s="1"/>
  <c r="J83" i="17" s="1"/>
  <c r="G883" i="17"/>
  <c r="I883" i="17" s="1"/>
  <c r="J883" i="17" s="1"/>
  <c r="G878" i="17"/>
  <c r="I878" i="17" s="1"/>
  <c r="J878" i="17" s="1"/>
  <c r="G799" i="17"/>
  <c r="I799" i="17" s="1"/>
  <c r="J799" i="17" s="1"/>
  <c r="G347" i="17"/>
  <c r="I347" i="17" s="1"/>
  <c r="J347" i="17" s="1"/>
  <c r="G820" i="17"/>
  <c r="I820" i="17" s="1"/>
  <c r="J820" i="17" s="1"/>
  <c r="G26" i="17"/>
  <c r="I26" i="17" s="1"/>
  <c r="J26" i="17" s="1"/>
  <c r="G174" i="17"/>
  <c r="I174" i="17" s="1"/>
  <c r="J174" i="17" s="1"/>
  <c r="G578" i="17"/>
  <c r="I578" i="17" s="1"/>
  <c r="J578" i="17" s="1"/>
  <c r="G235" i="17"/>
  <c r="I235" i="17" s="1"/>
  <c r="J235" i="17" s="1"/>
  <c r="G153" i="17"/>
  <c r="I153" i="17" s="1"/>
  <c r="J153" i="17" s="1"/>
  <c r="G158" i="17"/>
  <c r="I158" i="17" s="1"/>
  <c r="J158" i="17" s="1"/>
  <c r="G62" i="17"/>
  <c r="I62" i="17" s="1"/>
  <c r="J62" i="17" s="1"/>
  <c r="G538" i="17"/>
  <c r="I538" i="17" s="1"/>
  <c r="J538" i="17" s="1"/>
  <c r="G75" i="17"/>
  <c r="I75" i="17" s="1"/>
  <c r="J75" i="17" s="1"/>
  <c r="G415" i="17"/>
  <c r="I415" i="17" s="1"/>
  <c r="J415" i="17" s="1"/>
  <c r="G40" i="17"/>
  <c r="I40" i="17" s="1"/>
  <c r="J40" i="17" s="1"/>
  <c r="G482" i="17"/>
  <c r="I482" i="17" s="1"/>
  <c r="J482" i="17" s="1"/>
  <c r="G441" i="17"/>
  <c r="I441" i="17" s="1"/>
  <c r="J441" i="17" s="1"/>
  <c r="G134" i="17"/>
  <c r="I134" i="17" s="1"/>
  <c r="J134" i="17" s="1"/>
  <c r="G390" i="17"/>
  <c r="I390" i="17" s="1"/>
  <c r="J390" i="17" s="1"/>
  <c r="G211" i="17"/>
  <c r="I211" i="17" s="1"/>
  <c r="J211" i="17" s="1"/>
  <c r="G469" i="17"/>
  <c r="I469" i="17" s="1"/>
  <c r="J469" i="17" s="1"/>
  <c r="G144" i="17"/>
  <c r="I144" i="17" s="1"/>
  <c r="J144" i="17" s="1"/>
  <c r="G400" i="17"/>
  <c r="I400" i="17" s="1"/>
  <c r="J400" i="17" s="1"/>
  <c r="G221" i="17"/>
  <c r="I221" i="17" s="1"/>
  <c r="J221" i="17" s="1"/>
  <c r="G495" i="17"/>
  <c r="I495" i="17" s="1"/>
  <c r="J495" i="17" s="1"/>
  <c r="G122" i="17"/>
  <c r="I122" i="17" s="1"/>
  <c r="J122" i="17" s="1"/>
  <c r="G378" i="17"/>
  <c r="I378" i="17" s="1"/>
  <c r="J378" i="17" s="1"/>
  <c r="G913" i="17"/>
  <c r="I913" i="17" s="1"/>
  <c r="J913" i="17" s="1"/>
  <c r="G343" i="17"/>
  <c r="I343" i="17" s="1"/>
  <c r="J343" i="17" s="1"/>
  <c r="G710" i="17"/>
  <c r="I710" i="17" s="1"/>
  <c r="J710" i="17" s="1"/>
  <c r="G678" i="17"/>
  <c r="I678" i="17" s="1"/>
  <c r="J678" i="17" s="1"/>
  <c r="G583" i="17"/>
  <c r="I583" i="17" s="1"/>
  <c r="J583" i="17" s="1"/>
  <c r="G532" i="17"/>
  <c r="I532" i="17" s="1"/>
  <c r="J532" i="17" s="1"/>
  <c r="G875" i="17"/>
  <c r="I875" i="17" s="1"/>
  <c r="J875" i="17" s="1"/>
  <c r="G752" i="17"/>
  <c r="I752" i="17" s="1"/>
  <c r="J752" i="17" s="1"/>
  <c r="G640" i="17"/>
  <c r="I640" i="17" s="1"/>
  <c r="J640" i="17" s="1"/>
  <c r="G507" i="17"/>
  <c r="I507" i="17" s="1"/>
  <c r="J507" i="17" s="1"/>
  <c r="G923" i="17"/>
  <c r="I923" i="17" s="1"/>
  <c r="J923" i="17" s="1"/>
  <c r="G736" i="17"/>
  <c r="I736" i="17" s="1"/>
  <c r="J736" i="17" s="1"/>
  <c r="G824" i="17"/>
  <c r="I824" i="17" s="1"/>
  <c r="J824" i="17" s="1"/>
  <c r="G830" i="17"/>
  <c r="I830" i="17" s="1"/>
  <c r="J830" i="17" s="1"/>
  <c r="G840" i="17"/>
  <c r="I840" i="17" s="1"/>
  <c r="J840" i="17" s="1"/>
  <c r="G798" i="17"/>
  <c r="I798" i="17" s="1"/>
  <c r="J798" i="17" s="1"/>
  <c r="G817" i="17"/>
  <c r="I817" i="17" s="1"/>
  <c r="J817" i="17" s="1"/>
  <c r="G684" i="17"/>
  <c r="I684" i="17" s="1"/>
  <c r="J684" i="17" s="1"/>
  <c r="G697" i="17"/>
  <c r="I697" i="17" s="1"/>
  <c r="J697" i="17" s="1"/>
  <c r="G1105" i="17"/>
  <c r="I1105" i="17" s="1"/>
  <c r="J1105" i="17" s="1"/>
  <c r="G1072" i="17"/>
  <c r="I1072" i="17" s="1"/>
  <c r="J1072" i="17" s="1"/>
  <c r="G981" i="17"/>
  <c r="I981" i="17" s="1"/>
  <c r="J981" i="17" s="1"/>
  <c r="G960" i="17"/>
  <c r="I960" i="17" s="1"/>
  <c r="J960" i="17" s="1"/>
  <c r="G1109" i="17"/>
  <c r="I1109" i="17" s="1"/>
  <c r="J1109" i="17" s="1"/>
  <c r="G1026" i="17"/>
  <c r="I1026" i="17" s="1"/>
  <c r="J1026" i="17" s="1"/>
  <c r="G989" i="17"/>
  <c r="I989" i="17" s="1"/>
  <c r="J989" i="17" s="1"/>
  <c r="G962" i="17"/>
  <c r="I962" i="17" s="1"/>
  <c r="J962" i="17" s="1"/>
  <c r="G901" i="17"/>
  <c r="I901" i="17" s="1"/>
  <c r="J901" i="17" s="1"/>
  <c r="G1170" i="17"/>
  <c r="I1170" i="17" s="1"/>
  <c r="J1170" i="17" s="1"/>
  <c r="G1268" i="17"/>
  <c r="I1268" i="17" s="1"/>
  <c r="J1268" i="17" s="1"/>
  <c r="G892" i="17"/>
  <c r="I892" i="17" s="1"/>
  <c r="J892" i="17" s="1"/>
  <c r="G1231" i="17"/>
  <c r="I1231" i="17" s="1"/>
  <c r="J1231" i="17" s="1"/>
  <c r="G1269" i="17"/>
  <c r="I1269" i="17" s="1"/>
  <c r="J1269" i="17" s="1"/>
  <c r="G977" i="17"/>
  <c r="I977" i="17" s="1"/>
  <c r="J977" i="17" s="1"/>
  <c r="G974" i="17"/>
  <c r="I974" i="17" s="1"/>
  <c r="J974" i="17" s="1"/>
  <c r="G971" i="17"/>
  <c r="I971" i="17" s="1"/>
  <c r="J971" i="17" s="1"/>
  <c r="G968" i="17"/>
  <c r="I968" i="17" s="1"/>
  <c r="J968" i="17" s="1"/>
  <c r="G1081" i="17"/>
  <c r="I1081" i="17" s="1"/>
  <c r="J1081" i="17" s="1"/>
  <c r="G1126" i="17"/>
  <c r="I1126" i="17" s="1"/>
  <c r="J1126" i="17" s="1"/>
  <c r="G1101" i="17"/>
  <c r="I1101" i="17" s="1"/>
  <c r="J1101" i="17" s="1"/>
  <c r="G1130" i="17"/>
  <c r="I1130" i="17" s="1"/>
  <c r="J1130" i="17" s="1"/>
  <c r="G1175" i="17"/>
  <c r="I1175" i="17" s="1"/>
  <c r="J1175" i="17" s="1"/>
  <c r="G61" i="17"/>
  <c r="I61" i="17" s="1"/>
  <c r="J61" i="17" s="1"/>
  <c r="G346" i="17"/>
  <c r="I346" i="17" s="1"/>
  <c r="J346" i="17" s="1"/>
  <c r="G663" i="17"/>
  <c r="I663" i="17" s="1"/>
  <c r="J663" i="17" s="1"/>
  <c r="G209" i="17"/>
  <c r="I209" i="17" s="1"/>
  <c r="J209" i="17" s="1"/>
  <c r="G90" i="17"/>
  <c r="I90" i="17" s="1"/>
  <c r="J90" i="17" s="1"/>
  <c r="G184" i="17"/>
  <c r="I184" i="17" s="1"/>
  <c r="J184" i="17" s="1"/>
  <c r="G666" i="17"/>
  <c r="I666" i="17" s="1"/>
  <c r="J666" i="17" s="1"/>
  <c r="G353" i="17"/>
  <c r="I353" i="17" s="1"/>
  <c r="J353" i="17" s="1"/>
  <c r="G241" i="17"/>
  <c r="I241" i="17" s="1"/>
  <c r="J241" i="17" s="1"/>
  <c r="G414" i="17"/>
  <c r="I414" i="17" s="1"/>
  <c r="J414" i="17" s="1"/>
  <c r="G78" i="17"/>
  <c r="I78" i="17" s="1"/>
  <c r="J78" i="17" s="1"/>
  <c r="G557" i="17"/>
  <c r="I557" i="17" s="1"/>
  <c r="J557" i="17" s="1"/>
  <c r="G91" i="17"/>
  <c r="I91" i="17" s="1"/>
  <c r="J91" i="17" s="1"/>
  <c r="G425" i="17"/>
  <c r="I425" i="17" s="1"/>
  <c r="J425" i="17" s="1"/>
  <c r="G56" i="17"/>
  <c r="I56" i="17" s="1"/>
  <c r="J56" i="17" s="1"/>
  <c r="G490" i="17"/>
  <c r="I490" i="17" s="1"/>
  <c r="J490" i="17" s="1"/>
  <c r="G150" i="17"/>
  <c r="I150" i="17" s="1"/>
  <c r="J150" i="17" s="1"/>
  <c r="G406" i="17"/>
  <c r="I406" i="17" s="1"/>
  <c r="J406" i="17" s="1"/>
  <c r="G227" i="17"/>
  <c r="I227" i="17" s="1"/>
  <c r="J227" i="17" s="1"/>
  <c r="G479" i="17"/>
  <c r="I479" i="17" s="1"/>
  <c r="J479" i="17" s="1"/>
  <c r="G160" i="17"/>
  <c r="I160" i="17" s="1"/>
  <c r="J160" i="17" s="1"/>
  <c r="G416" i="17"/>
  <c r="I416" i="17" s="1"/>
  <c r="J416" i="17" s="1"/>
  <c r="G237" i="17"/>
  <c r="I237" i="17" s="1"/>
  <c r="J237" i="17" s="1"/>
  <c r="G505" i="17"/>
  <c r="I505" i="17" s="1"/>
  <c r="J505" i="17" s="1"/>
  <c r="G138" i="17"/>
  <c r="I138" i="17" s="1"/>
  <c r="J138" i="17" s="1"/>
  <c r="G394" i="17"/>
  <c r="I394" i="17" s="1"/>
  <c r="J394" i="17" s="1"/>
  <c r="G976" i="17"/>
  <c r="I976" i="17" s="1"/>
  <c r="J976" i="17" s="1"/>
  <c r="G359" i="17"/>
  <c r="I359" i="17" s="1"/>
  <c r="J359" i="17" s="1"/>
  <c r="G774" i="17"/>
  <c r="I774" i="17" s="1"/>
  <c r="J774" i="17" s="1"/>
  <c r="G688" i="17"/>
  <c r="I688" i="17" s="1"/>
  <c r="J688" i="17" s="1"/>
  <c r="G599" i="17"/>
  <c r="I599" i="17" s="1"/>
  <c r="J599" i="17" s="1"/>
  <c r="G548" i="17"/>
  <c r="I548" i="17" s="1"/>
  <c r="J548" i="17" s="1"/>
  <c r="G890" i="17"/>
  <c r="I890" i="17" s="1"/>
  <c r="J890" i="17" s="1"/>
  <c r="G758" i="17"/>
  <c r="I758" i="17" s="1"/>
  <c r="J758" i="17" s="1"/>
  <c r="G675" i="17"/>
  <c r="I675" i="17" s="1"/>
  <c r="J675" i="17" s="1"/>
  <c r="G523" i="17"/>
  <c r="I523" i="17" s="1"/>
  <c r="J523" i="17" s="1"/>
  <c r="G1288" i="17"/>
  <c r="I1288" i="17" s="1"/>
  <c r="J1288" i="17" s="1"/>
  <c r="G742" i="17"/>
  <c r="I742" i="17" s="1"/>
  <c r="J742" i="17" s="1"/>
  <c r="G839" i="17"/>
  <c r="I839" i="17" s="1"/>
  <c r="J839" i="17" s="1"/>
  <c r="G909" i="17"/>
  <c r="I909" i="17" s="1"/>
  <c r="J909" i="17" s="1"/>
  <c r="G850" i="17"/>
  <c r="I850" i="17" s="1"/>
  <c r="J850" i="17" s="1"/>
  <c r="G821" i="17"/>
  <c r="I821" i="17" s="1"/>
  <c r="J821" i="17" s="1"/>
  <c r="G836" i="17"/>
  <c r="I836" i="17" s="1"/>
  <c r="J836" i="17" s="1"/>
  <c r="G700" i="17"/>
  <c r="I700" i="17" s="1"/>
  <c r="J700" i="17" s="1"/>
  <c r="G713" i="17"/>
  <c r="I713" i="17" s="1"/>
  <c r="J713" i="17" s="1"/>
  <c r="G1157" i="17"/>
  <c r="I1157" i="17" s="1"/>
  <c r="J1157" i="17" s="1"/>
  <c r="G1080" i="17"/>
  <c r="I1080" i="17" s="1"/>
  <c r="J1080" i="17" s="1"/>
  <c r="G1121" i="17"/>
  <c r="I1121" i="17" s="1"/>
  <c r="J1121" i="17" s="1"/>
  <c r="G1002" i="17"/>
  <c r="I1002" i="17" s="1"/>
  <c r="J1002" i="17" s="1"/>
  <c r="G1217" i="17"/>
  <c r="I1217" i="17" s="1"/>
  <c r="J1217" i="17" s="1"/>
  <c r="G1057" i="17"/>
  <c r="I1057" i="17" s="1"/>
  <c r="J1057" i="17" s="1"/>
  <c r="G995" i="17"/>
  <c r="I995" i="17" s="1"/>
  <c r="J995" i="17" s="1"/>
  <c r="G966" i="17"/>
  <c r="I966" i="17" s="1"/>
  <c r="J966" i="17" s="1"/>
  <c r="G917" i="17"/>
  <c r="I917" i="17" s="1"/>
  <c r="J917" i="17" s="1"/>
  <c r="G1192" i="17"/>
  <c r="I1192" i="17" s="1"/>
  <c r="J1192" i="17" s="1"/>
  <c r="G1284" i="17"/>
  <c r="I1284" i="17" s="1"/>
  <c r="J1284" i="17" s="1"/>
  <c r="G908" i="17"/>
  <c r="I908" i="17" s="1"/>
  <c r="J908" i="17" s="1"/>
  <c r="G1253" i="17"/>
  <c r="I1253" i="17" s="1"/>
  <c r="J1253" i="17" s="1"/>
  <c r="G1279" i="17"/>
  <c r="I1279" i="17" s="1"/>
  <c r="J1279" i="17" s="1"/>
  <c r="G993" i="17"/>
  <c r="I993" i="17" s="1"/>
  <c r="J993" i="17" s="1"/>
  <c r="G990" i="17"/>
  <c r="I990" i="17" s="1"/>
  <c r="J990" i="17" s="1"/>
  <c r="G987" i="17"/>
  <c r="I987" i="17" s="1"/>
  <c r="J987" i="17" s="1"/>
  <c r="G984" i="17"/>
  <c r="I984" i="17" s="1"/>
  <c r="J984" i="17" s="1"/>
  <c r="G1097" i="17"/>
  <c r="I1097" i="17" s="1"/>
  <c r="J1097" i="17" s="1"/>
  <c r="G1142" i="17"/>
  <c r="I1142" i="17" s="1"/>
  <c r="J1142" i="17" s="1"/>
  <c r="G1117" i="17"/>
  <c r="I1117" i="17" s="1"/>
  <c r="J1117" i="17" s="1"/>
  <c r="G1146" i="17"/>
  <c r="I1146" i="17" s="1"/>
  <c r="J1146" i="17" s="1"/>
  <c r="G1191" i="17"/>
  <c r="I1191" i="17" s="1"/>
  <c r="J1191" i="17" s="1"/>
  <c r="G1182" i="17"/>
  <c r="I1182" i="17" s="1"/>
  <c r="J1182" i="17" s="1"/>
  <c r="G229" i="17"/>
  <c r="I229" i="17" s="1"/>
  <c r="J229" i="17" s="1"/>
  <c r="G213" i="17"/>
  <c r="I213" i="17" s="1"/>
  <c r="J213" i="17" s="1"/>
  <c r="G194" i="17"/>
  <c r="I194" i="17" s="1"/>
  <c r="J194" i="17" s="1"/>
  <c r="G699" i="17"/>
  <c r="I699" i="17" s="1"/>
  <c r="J699" i="17" s="1"/>
  <c r="G373" i="17"/>
  <c r="I373" i="17" s="1"/>
  <c r="J373" i="17" s="1"/>
  <c r="G444" i="17"/>
  <c r="I444" i="17" s="1"/>
  <c r="J444" i="17" s="1"/>
  <c r="G608" i="17"/>
  <c r="I608" i="17" s="1"/>
  <c r="J608" i="17" s="1"/>
  <c r="G72" i="17"/>
  <c r="I72" i="17" s="1"/>
  <c r="J72" i="17" s="1"/>
  <c r="G243" i="17"/>
  <c r="I243" i="17" s="1"/>
  <c r="J243" i="17" s="1"/>
  <c r="G489" i="17"/>
  <c r="I489" i="17" s="1"/>
  <c r="J489" i="17" s="1"/>
  <c r="G176" i="17"/>
  <c r="I176" i="17" s="1"/>
  <c r="J176" i="17" s="1"/>
  <c r="G432" i="17"/>
  <c r="I432" i="17" s="1"/>
  <c r="J432" i="17" s="1"/>
  <c r="G253" i="17"/>
  <c r="I253" i="17" s="1"/>
  <c r="J253" i="17" s="1"/>
  <c r="G515" i="17"/>
  <c r="I515" i="17" s="1"/>
  <c r="J515" i="17" s="1"/>
  <c r="G375" i="17"/>
  <c r="I375" i="17" s="1"/>
  <c r="J375" i="17" s="1"/>
  <c r="G887" i="17"/>
  <c r="I887" i="17" s="1"/>
  <c r="J887" i="17" s="1"/>
  <c r="G715" i="17"/>
  <c r="I715" i="17" s="1"/>
  <c r="J715" i="17" s="1"/>
  <c r="G615" i="17"/>
  <c r="I615" i="17" s="1"/>
  <c r="J615" i="17" s="1"/>
  <c r="G564" i="17"/>
  <c r="I564" i="17" s="1"/>
  <c r="J564" i="17" s="1"/>
  <c r="G935" i="17"/>
  <c r="I935" i="17" s="1"/>
  <c r="J935" i="17" s="1"/>
  <c r="G809" i="17"/>
  <c r="I809" i="17" s="1"/>
  <c r="J809" i="17" s="1"/>
  <c r="G685" i="17"/>
  <c r="I685" i="17" s="1"/>
  <c r="J685" i="17" s="1"/>
  <c r="G539" i="17"/>
  <c r="I539" i="17" s="1"/>
  <c r="J539" i="17" s="1"/>
  <c r="G456" i="17"/>
  <c r="I456" i="17" s="1"/>
  <c r="J456" i="17" s="1"/>
  <c r="G759" i="17"/>
  <c r="I759" i="17" s="1"/>
  <c r="J759" i="17" s="1"/>
  <c r="G849" i="17"/>
  <c r="I849" i="17" s="1"/>
  <c r="J849" i="17" s="1"/>
  <c r="G928" i="17"/>
  <c r="I928" i="17" s="1"/>
  <c r="J928" i="17" s="1"/>
  <c r="G860" i="17"/>
  <c r="I860" i="17" s="1"/>
  <c r="J860" i="17" s="1"/>
  <c r="G868" i="17"/>
  <c r="I868" i="17" s="1"/>
  <c r="J868" i="17" s="1"/>
  <c r="G846" i="17"/>
  <c r="I846" i="17" s="1"/>
  <c r="J846" i="17" s="1"/>
  <c r="G716" i="17"/>
  <c r="I716" i="17" s="1"/>
  <c r="J716" i="17" s="1"/>
  <c r="G729" i="17"/>
  <c r="I729" i="17" s="1"/>
  <c r="J729" i="17" s="1"/>
  <c r="G1168" i="17"/>
  <c r="I1168" i="17" s="1"/>
  <c r="J1168" i="17" s="1"/>
  <c r="G1106" i="17"/>
  <c r="I1106" i="17" s="1"/>
  <c r="J1106" i="17" s="1"/>
  <c r="G1135" i="17"/>
  <c r="I1135" i="17" s="1"/>
  <c r="J1135" i="17" s="1"/>
  <c r="G1017" i="17"/>
  <c r="I1017" i="17" s="1"/>
  <c r="J1017" i="17" s="1"/>
  <c r="G1298" i="17"/>
  <c r="I1298" i="17" s="1"/>
  <c r="J1298" i="17" s="1"/>
  <c r="G1073" i="17"/>
  <c r="I1073" i="17" s="1"/>
  <c r="J1073" i="17" s="1"/>
  <c r="G1010" i="17"/>
  <c r="I1010" i="17" s="1"/>
  <c r="J1010" i="17" s="1"/>
  <c r="G970" i="17"/>
  <c r="I970" i="17" s="1"/>
  <c r="J970" i="17" s="1"/>
  <c r="G933" i="17"/>
  <c r="I933" i="17" s="1"/>
  <c r="J933" i="17" s="1"/>
  <c r="G1237" i="17"/>
  <c r="I1237" i="17" s="1"/>
  <c r="J1237" i="17" s="1"/>
  <c r="G863" i="17"/>
  <c r="I863" i="17" s="1"/>
  <c r="J863" i="17" s="1"/>
  <c r="G924" i="17"/>
  <c r="I924" i="17" s="1"/>
  <c r="J924" i="17" s="1"/>
  <c r="G873" i="17"/>
  <c r="I873" i="17" s="1"/>
  <c r="J873" i="17" s="1"/>
  <c r="G1300" i="17"/>
  <c r="I1300" i="17" s="1"/>
  <c r="J1300" i="17" s="1"/>
  <c r="G1009" i="17"/>
  <c r="I1009" i="17" s="1"/>
  <c r="J1009" i="17" s="1"/>
  <c r="G1006" i="17"/>
  <c r="I1006" i="17" s="1"/>
  <c r="J1006" i="17" s="1"/>
  <c r="G1003" i="17"/>
  <c r="I1003" i="17" s="1"/>
  <c r="J1003" i="17" s="1"/>
  <c r="G1000" i="17"/>
  <c r="I1000" i="17" s="1"/>
  <c r="J1000" i="17" s="1"/>
  <c r="G1113" i="17"/>
  <c r="I1113" i="17" s="1"/>
  <c r="J1113" i="17" s="1"/>
  <c r="G1158" i="17"/>
  <c r="I1158" i="17" s="1"/>
  <c r="J1158" i="17" s="1"/>
  <c r="G1133" i="17"/>
  <c r="I1133" i="17" s="1"/>
  <c r="J1133" i="17" s="1"/>
  <c r="G1162" i="17"/>
  <c r="I1162" i="17" s="1"/>
  <c r="J1162" i="17" s="1"/>
  <c r="G1207" i="17"/>
  <c r="I1207" i="17" s="1"/>
  <c r="J1207" i="17" s="1"/>
  <c r="G1198" i="17"/>
  <c r="I1198" i="17" s="1"/>
  <c r="J1198" i="17" s="1"/>
  <c r="G67" i="17"/>
  <c r="I67" i="17" s="1"/>
  <c r="J67" i="17" s="1"/>
  <c r="G35" i="17"/>
  <c r="I35" i="17" s="1"/>
  <c r="J35" i="17" s="1"/>
  <c r="G788" i="17"/>
  <c r="I788" i="17" s="1"/>
  <c r="J788" i="17" s="1"/>
  <c r="G168" i="17"/>
  <c r="I168" i="17" s="1"/>
  <c r="J168" i="17" s="1"/>
  <c r="G204" i="17"/>
  <c r="I204" i="17" s="1"/>
  <c r="J204" i="17" s="1"/>
  <c r="G775" i="17"/>
  <c r="I775" i="17" s="1"/>
  <c r="J775" i="17" s="1"/>
  <c r="G393" i="17"/>
  <c r="I393" i="17" s="1"/>
  <c r="J393" i="17" s="1"/>
  <c r="G261" i="17"/>
  <c r="I261" i="17" s="1"/>
  <c r="J261" i="17" s="1"/>
  <c r="G566" i="17"/>
  <c r="I566" i="17" s="1"/>
  <c r="J566" i="17" s="1"/>
  <c r="G110" i="17"/>
  <c r="I110" i="17" s="1"/>
  <c r="J110" i="17" s="1"/>
  <c r="G618" i="17"/>
  <c r="I618" i="17" s="1"/>
  <c r="J618" i="17" s="1"/>
  <c r="G129" i="17"/>
  <c r="I129" i="17" s="1"/>
  <c r="J129" i="17" s="1"/>
  <c r="G589" i="17"/>
  <c r="I589" i="17" s="1"/>
  <c r="J589" i="17" s="1"/>
  <c r="G88" i="17"/>
  <c r="I88" i="17" s="1"/>
  <c r="J88" i="17" s="1"/>
  <c r="G506" i="17"/>
  <c r="I506" i="17" s="1"/>
  <c r="J506" i="17" s="1"/>
  <c r="G620" i="17"/>
  <c r="I620" i="17" s="1"/>
  <c r="J620" i="17" s="1"/>
  <c r="G182" i="17"/>
  <c r="I182" i="17" s="1"/>
  <c r="J182" i="17" s="1"/>
  <c r="G438" i="17"/>
  <c r="I438" i="17" s="1"/>
  <c r="J438" i="17" s="1"/>
  <c r="G259" i="17"/>
  <c r="I259" i="17" s="1"/>
  <c r="J259" i="17" s="1"/>
  <c r="G499" i="17"/>
  <c r="I499" i="17" s="1"/>
  <c r="J499" i="17" s="1"/>
  <c r="G192" i="17"/>
  <c r="I192" i="17" s="1"/>
  <c r="J192" i="17" s="1"/>
  <c r="G448" i="17"/>
  <c r="I448" i="17" s="1"/>
  <c r="J448" i="17" s="1"/>
  <c r="G269" i="17"/>
  <c r="I269" i="17" s="1"/>
  <c r="J269" i="17" s="1"/>
  <c r="G525" i="17"/>
  <c r="I525" i="17" s="1"/>
  <c r="J525" i="17" s="1"/>
  <c r="G170" i="17"/>
  <c r="I170" i="17" s="1"/>
  <c r="J170" i="17" s="1"/>
  <c r="G426" i="17"/>
  <c r="I426" i="17" s="1"/>
  <c r="J426" i="17" s="1"/>
  <c r="G944" i="17"/>
  <c r="I944" i="17" s="1"/>
  <c r="J944" i="17" s="1"/>
  <c r="G721" i="17"/>
  <c r="I721" i="17" s="1"/>
  <c r="J721" i="17" s="1"/>
  <c r="G639" i="17"/>
  <c r="I639" i="17" s="1"/>
  <c r="J639" i="17" s="1"/>
  <c r="G580" i="17"/>
  <c r="I580" i="17" s="1"/>
  <c r="J580" i="17" s="1"/>
  <c r="G1043" i="17"/>
  <c r="I1043" i="17" s="1"/>
  <c r="J1043" i="17" s="1"/>
  <c r="G818" i="17"/>
  <c r="I818" i="17" s="1"/>
  <c r="J818" i="17" s="1"/>
  <c r="G695" i="17"/>
  <c r="I695" i="17" s="1"/>
  <c r="J695" i="17" s="1"/>
  <c r="G555" i="17"/>
  <c r="I555" i="17" s="1"/>
  <c r="J555" i="17" s="1"/>
  <c r="G472" i="17"/>
  <c r="I472" i="17" s="1"/>
  <c r="J472" i="17" s="1"/>
  <c r="G795" i="17"/>
  <c r="I795" i="17" s="1"/>
  <c r="J795" i="17" s="1"/>
  <c r="G859" i="17"/>
  <c r="I859" i="17" s="1"/>
  <c r="J859" i="17" s="1"/>
  <c r="G969" i="17"/>
  <c r="I969" i="17" s="1"/>
  <c r="J969" i="17" s="1"/>
  <c r="G945" i="17"/>
  <c r="I945" i="17" s="1"/>
  <c r="J945" i="17" s="1"/>
  <c r="G938" i="17"/>
  <c r="I938" i="17" s="1"/>
  <c r="J938" i="17" s="1"/>
  <c r="G856" i="17"/>
  <c r="I856" i="17" s="1"/>
  <c r="J856" i="17" s="1"/>
  <c r="G732" i="17"/>
  <c r="I732" i="17" s="1"/>
  <c r="J732" i="17" s="1"/>
  <c r="G1196" i="17"/>
  <c r="I1196" i="17" s="1"/>
  <c r="J1196" i="17" s="1"/>
  <c r="G1160" i="17"/>
  <c r="I1160" i="17" s="1"/>
  <c r="J1160" i="17" s="1"/>
  <c r="G1227" i="17"/>
  <c r="I1227" i="17" s="1"/>
  <c r="J1227" i="17" s="1"/>
  <c r="G1040" i="17"/>
  <c r="I1040" i="17" s="1"/>
  <c r="J1040" i="17" s="1"/>
  <c r="G765" i="17"/>
  <c r="I765" i="17" s="1"/>
  <c r="J765" i="17" s="1"/>
  <c r="G1124" i="17"/>
  <c r="I1124" i="17" s="1"/>
  <c r="J1124" i="17" s="1"/>
  <c r="G1066" i="17"/>
  <c r="I1066" i="17" s="1"/>
  <c r="J1066" i="17" s="1"/>
  <c r="G1005" i="17"/>
  <c r="I1005" i="17" s="1"/>
  <c r="J1005" i="17" s="1"/>
  <c r="G946" i="17"/>
  <c r="I946" i="17" s="1"/>
  <c r="J946" i="17" s="1"/>
  <c r="G1259" i="17"/>
  <c r="I1259" i="17" s="1"/>
  <c r="J1259" i="17" s="1"/>
  <c r="G879" i="17"/>
  <c r="I879" i="17" s="1"/>
  <c r="J879" i="17" s="1"/>
  <c r="G940" i="17"/>
  <c r="I940" i="17" s="1"/>
  <c r="J940" i="17" s="1"/>
  <c r="G889" i="17"/>
  <c r="I889" i="17" s="1"/>
  <c r="J889" i="17" s="1"/>
  <c r="G999" i="17"/>
  <c r="I999" i="17" s="1"/>
  <c r="J999" i="17" s="1"/>
  <c r="G1025" i="17"/>
  <c r="I1025" i="17" s="1"/>
  <c r="J1025" i="17" s="1"/>
  <c r="G1022" i="17"/>
  <c r="I1022" i="17" s="1"/>
  <c r="J1022" i="17" s="1"/>
  <c r="G1019" i="17"/>
  <c r="I1019" i="17" s="1"/>
  <c r="J1019" i="17" s="1"/>
  <c r="G1016" i="17"/>
  <c r="I1016" i="17" s="1"/>
  <c r="J1016" i="17" s="1"/>
  <c r="G1129" i="17"/>
  <c r="I1129" i="17" s="1"/>
  <c r="J1129" i="17" s="1"/>
  <c r="G1174" i="17"/>
  <c r="I1174" i="17" s="1"/>
  <c r="J1174" i="17" s="1"/>
  <c r="G1149" i="17"/>
  <c r="I1149" i="17" s="1"/>
  <c r="J1149" i="17" s="1"/>
  <c r="G1178" i="17"/>
  <c r="I1178" i="17" s="1"/>
  <c r="J1178" i="17" s="1"/>
  <c r="G1223" i="17"/>
  <c r="I1223" i="17" s="1"/>
  <c r="J1223" i="17" s="1"/>
  <c r="G1214" i="17"/>
  <c r="I1214" i="17" s="1"/>
  <c r="J1214" i="17" s="1"/>
  <c r="G664" i="17"/>
  <c r="I664" i="17" s="1"/>
  <c r="J664" i="17" s="1"/>
  <c r="G837" i="17"/>
  <c r="I837" i="17" s="1"/>
  <c r="J837" i="17" s="1"/>
  <c r="G833" i="17"/>
  <c r="I833" i="17" s="1"/>
  <c r="J833" i="17" s="1"/>
  <c r="G77" i="17"/>
  <c r="I77" i="17" s="1"/>
  <c r="J77" i="17" s="1"/>
  <c r="G449" i="17"/>
  <c r="I449" i="17" s="1"/>
  <c r="J449" i="17" s="1"/>
  <c r="G462" i="17"/>
  <c r="I462" i="17" s="1"/>
  <c r="J462" i="17" s="1"/>
  <c r="G292" i="17"/>
  <c r="I292" i="17" s="1"/>
  <c r="J292" i="17" s="1"/>
  <c r="G823" i="17"/>
  <c r="I823" i="17" s="1"/>
  <c r="J823" i="17" s="1"/>
  <c r="G556" i="17"/>
  <c r="I556" i="17" s="1"/>
  <c r="J556" i="17" s="1"/>
  <c r="G271" i="17"/>
  <c r="I271" i="17" s="1"/>
  <c r="J271" i="17" s="1"/>
  <c r="G137" i="17"/>
  <c r="I137" i="17" s="1"/>
  <c r="J137" i="17" s="1"/>
  <c r="G180" i="17"/>
  <c r="I180" i="17" s="1"/>
  <c r="J180" i="17" s="1"/>
  <c r="G702" i="17"/>
  <c r="I702" i="17" s="1"/>
  <c r="J702" i="17" s="1"/>
  <c r="G139" i="17"/>
  <c r="I139" i="17" s="1"/>
  <c r="J139" i="17" s="1"/>
  <c r="G642" i="17"/>
  <c r="I642" i="17" s="1"/>
  <c r="J642" i="17" s="1"/>
  <c r="G104" i="17"/>
  <c r="I104" i="17" s="1"/>
  <c r="J104" i="17" s="1"/>
  <c r="G514" i="17"/>
  <c r="I514" i="17" s="1"/>
  <c r="J514" i="17" s="1"/>
  <c r="G198" i="17"/>
  <c r="I198" i="17" s="1"/>
  <c r="J198" i="17" s="1"/>
  <c r="G530" i="17"/>
  <c r="I530" i="17" s="1"/>
  <c r="J530" i="17" s="1"/>
  <c r="G275" i="17"/>
  <c r="I275" i="17" s="1"/>
  <c r="J275" i="17" s="1"/>
  <c r="G509" i="17"/>
  <c r="I509" i="17" s="1"/>
  <c r="J509" i="17" s="1"/>
  <c r="G208" i="17"/>
  <c r="I208" i="17" s="1"/>
  <c r="J208" i="17" s="1"/>
  <c r="G541" i="17"/>
  <c r="I541" i="17" s="1"/>
  <c r="J541" i="17" s="1"/>
  <c r="G285" i="17"/>
  <c r="I285" i="17" s="1"/>
  <c r="J285" i="17" s="1"/>
  <c r="G553" i="17"/>
  <c r="I553" i="17" s="1"/>
  <c r="J553" i="17" s="1"/>
  <c r="G186" i="17"/>
  <c r="I186" i="17" s="1"/>
  <c r="J186" i="17" s="1"/>
  <c r="G442" i="17"/>
  <c r="I442" i="17" s="1"/>
  <c r="J442" i="17" s="1"/>
  <c r="G985" i="17"/>
  <c r="I985" i="17" s="1"/>
  <c r="J985" i="17" s="1"/>
  <c r="G768" i="17"/>
  <c r="I768" i="17" s="1"/>
  <c r="J768" i="17" s="1"/>
  <c r="G643" i="17"/>
  <c r="I643" i="17" s="1"/>
  <c r="J643" i="17" s="1"/>
  <c r="G596" i="17"/>
  <c r="I596" i="17" s="1"/>
  <c r="J596" i="17" s="1"/>
  <c r="G465" i="17"/>
  <c r="I465" i="17" s="1"/>
  <c r="J465" i="17" s="1"/>
  <c r="G827" i="17"/>
  <c r="I827" i="17" s="1"/>
  <c r="J827" i="17" s="1"/>
  <c r="G701" i="17"/>
  <c r="I701" i="17" s="1"/>
  <c r="J701" i="17" s="1"/>
  <c r="G571" i="17"/>
  <c r="I571" i="17" s="1"/>
  <c r="J571" i="17" s="1"/>
  <c r="G488" i="17"/>
  <c r="I488" i="17" s="1"/>
  <c r="J488" i="17" s="1"/>
  <c r="G804" i="17"/>
  <c r="I804" i="17" s="1"/>
  <c r="J804" i="17" s="1"/>
  <c r="G965" i="17"/>
  <c r="I965" i="17" s="1"/>
  <c r="J965" i="17" s="1"/>
  <c r="G1046" i="17"/>
  <c r="I1046" i="17" s="1"/>
  <c r="J1046" i="17" s="1"/>
  <c r="G982" i="17"/>
  <c r="I982" i="17" s="1"/>
  <c r="J982" i="17" s="1"/>
  <c r="G1100" i="17"/>
  <c r="I1100" i="17" s="1"/>
  <c r="J1100" i="17" s="1"/>
  <c r="G886" i="17"/>
  <c r="I886" i="17" s="1"/>
  <c r="J886" i="17" s="1"/>
  <c r="G748" i="17"/>
  <c r="I748" i="17" s="1"/>
  <c r="J748" i="17" s="1"/>
  <c r="G1187" i="17"/>
  <c r="I1187" i="17" s="1"/>
  <c r="J1187" i="17" s="1"/>
  <c r="G1240" i="17"/>
  <c r="I1240" i="17" s="1"/>
  <c r="J1240" i="17" s="1"/>
  <c r="G1047" i="17"/>
  <c r="I1047" i="17" s="1"/>
  <c r="J1047" i="17" s="1"/>
  <c r="G781" i="17"/>
  <c r="I781" i="17" s="1"/>
  <c r="J781" i="17" s="1"/>
  <c r="G1136" i="17"/>
  <c r="I1136" i="17" s="1"/>
  <c r="J1136" i="17" s="1"/>
  <c r="G1084" i="17"/>
  <c r="I1084" i="17" s="1"/>
  <c r="J1084" i="17" s="1"/>
  <c r="G1029" i="17"/>
  <c r="I1029" i="17" s="1"/>
  <c r="J1029" i="17" s="1"/>
  <c r="G975" i="17"/>
  <c r="I975" i="17" s="1"/>
  <c r="J975" i="17" s="1"/>
  <c r="G1275" i="17"/>
  <c r="I1275" i="17" s="1"/>
  <c r="J1275" i="17" s="1"/>
  <c r="G895" i="17"/>
  <c r="I895" i="17" s="1"/>
  <c r="J895" i="17" s="1"/>
  <c r="G950" i="17"/>
  <c r="I950" i="17" s="1"/>
  <c r="J950" i="17" s="1"/>
  <c r="G905" i="17"/>
  <c r="I905" i="17" s="1"/>
  <c r="J905" i="17" s="1"/>
  <c r="G1015" i="17"/>
  <c r="I1015" i="17" s="1"/>
  <c r="J1015" i="17" s="1"/>
  <c r="G1045" i="17"/>
  <c r="I1045" i="17" s="1"/>
  <c r="J1045" i="17" s="1"/>
  <c r="G1035" i="17"/>
  <c r="I1035" i="17" s="1"/>
  <c r="J1035" i="17" s="1"/>
  <c r="G1042" i="17"/>
  <c r="I1042" i="17" s="1"/>
  <c r="J1042" i="17" s="1"/>
  <c r="G1032" i="17"/>
  <c r="I1032" i="17" s="1"/>
  <c r="J1032" i="17" s="1"/>
  <c r="G1145" i="17"/>
  <c r="I1145" i="17" s="1"/>
  <c r="J1145" i="17" s="1"/>
  <c r="G1190" i="17"/>
  <c r="I1190" i="17" s="1"/>
  <c r="J1190" i="17" s="1"/>
  <c r="G1165" i="17"/>
  <c r="I1165" i="17" s="1"/>
  <c r="J1165" i="17" s="1"/>
  <c r="G1194" i="17"/>
  <c r="I1194" i="17" s="1"/>
  <c r="J1194" i="17" s="1"/>
  <c r="G1239" i="17"/>
  <c r="I1239" i="17" s="1"/>
  <c r="J1239" i="17" s="1"/>
  <c r="G1230" i="17"/>
  <c r="I1230" i="17" s="1"/>
  <c r="J1230" i="17" s="1"/>
</calcChain>
</file>

<file path=xl/sharedStrings.xml><?xml version="1.0" encoding="utf-8"?>
<sst xmlns="http://schemas.openxmlformats.org/spreadsheetml/2006/main" count="4140" uniqueCount="3722">
  <si>
    <t>Note 1:  Payment may be rounded.</t>
  </si>
  <si>
    <t>Multiplier</t>
  </si>
  <si>
    <t>Ablate heart dysrhythm focus</t>
  </si>
  <si>
    <t>Revision of mitral valve</t>
  </si>
  <si>
    <t>County Selection</t>
  </si>
  <si>
    <t>To calculate your rates, follow the instructions:</t>
  </si>
  <si>
    <t>1. Find your county number from the Select Number column.
2. Type your county number in cell A10 (containing the blue zero). 
3. Press Enter.</t>
  </si>
  <si>
    <t>Select Number</t>
  </si>
  <si>
    <t>County</t>
  </si>
  <si>
    <t>Diag Practice 
Regional Factor*</t>
  </si>
  <si>
    <t>ALAMEDA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</si>
  <si>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</si>
  <si>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</si>
  <si>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</si>
  <si>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</si>
  <si>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</si>
  <si>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</si>
  <si>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</si>
  <si>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</si>
  <si>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</si>
  <si>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</si>
  <si>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</si>
  <si>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</si>
  <si>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</si>
  <si>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</si>
  <si>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</si>
  <si>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</si>
  <si>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</si>
  <si>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</si>
  <si>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</si>
  <si>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</si>
  <si>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</si>
  <si>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</si>
  <si>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</si>
  <si>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</si>
  <si>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</si>
  <si>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</si>
  <si>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</si>
  <si>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</si>
  <si>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</si>
  <si>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</si>
  <si>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</si>
  <si>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</si>
  <si>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</si>
  <si>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</si>
  <si>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</si>
  <si>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</si>
  <si>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</si>
  <si>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</si>
  <si>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</si>
  <si>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</si>
  <si>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</si>
  <si>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</si>
  <si>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</si>
  <si>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</si>
  <si>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</si>
  <si>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</si>
  <si>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</si>
  <si>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</si>
  <si>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</si>
  <si>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</si>
  <si>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</si>
  <si>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</si>
  <si>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</si>
  <si>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</si>
  <si>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</si>
  <si>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</si>
  <si>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</si>
  <si>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Revision of aortic valve</t>
  </si>
  <si>
    <t>Pul art balloon repr, percut</t>
  </si>
  <si>
    <t>County:</t>
  </si>
  <si>
    <t>Revision of pulmonary valve</t>
  </si>
  <si>
    <t>Description</t>
  </si>
  <si>
    <t>Insertion catheter, artery</t>
  </si>
  <si>
    <t>INSJ STABLJ DEV W/DCMPRN</t>
  </si>
  <si>
    <t>INSJ STABLJ DEV W/O DCMPRN</t>
  </si>
  <si>
    <t>ADDED CODES:</t>
  </si>
  <si>
    <t xml:space="preserve">DELETED CODES </t>
  </si>
  <si>
    <t>Low cost skin substitute app</t>
  </si>
  <si>
    <t xml:space="preserve"> </t>
  </si>
  <si>
    <t>Outpatient</t>
  </si>
  <si>
    <r>
      <t xml:space="preserve">  </t>
    </r>
    <r>
      <rPr>
        <b/>
        <u/>
        <sz val="10"/>
        <color indexed="48"/>
        <rFont val="Century Gothic"/>
        <family val="2"/>
      </rPr>
      <t>Clinical Laboratory Services</t>
    </r>
    <r>
      <rPr>
        <b/>
        <sz val="10"/>
        <color indexed="48"/>
        <rFont val="Century Gothic"/>
        <family val="2"/>
      </rPr>
      <t xml:space="preserve">  </t>
    </r>
  </si>
  <si>
    <t>Effective Date    04-15-2025</t>
  </si>
  <si>
    <r>
      <t xml:space="preserve">IN ORDER TO CALCULATE YOUR RATES, 
PLEASE ENTER YOUR LAB MULTIPLIER IN BLUE &amp; PRESS ENTER </t>
    </r>
    <r>
      <rPr>
        <b/>
        <sz val="10"/>
        <rFont val="Arial"/>
        <family val="2"/>
      </rPr>
      <t>→ → →</t>
    </r>
  </si>
  <si>
    <t>CPT/HCPCS</t>
  </si>
  <si>
    <t>Clinical Lab
Base Rate</t>
  </si>
  <si>
    <t>Rate
(Base Rate X Multiplier)</t>
  </si>
  <si>
    <t>Routine Venipuncture</t>
  </si>
  <si>
    <t>Breath tst attain/anal c-14</t>
  </si>
  <si>
    <t>Breath test analysis, c-14</t>
  </si>
  <si>
    <t>Metabolic panel ionized ca</t>
  </si>
  <si>
    <t>Basic metabolic panel</t>
  </si>
  <si>
    <t>Electrolyte panel</t>
  </si>
  <si>
    <t>Comprehen metabolic panel</t>
  </si>
  <si>
    <t>Lipid panel</t>
  </si>
  <si>
    <t>Renal function panel</t>
  </si>
  <si>
    <t>Acute hepatitis panel</t>
  </si>
  <si>
    <t>Hepatic function panel</t>
  </si>
  <si>
    <t>OBSTETRIC PANEL</t>
  </si>
  <si>
    <t>DRUG ASSAY ACETAMINOPHEN</t>
  </si>
  <si>
    <t>Drug Assay Adalimumab</t>
  </si>
  <si>
    <t>Assay of amikacin</t>
  </si>
  <si>
    <t>DRUG ASSAY AMIODARONE</t>
  </si>
  <si>
    <t xml:space="preserve">Drug screen auant caffeine </t>
  </si>
  <si>
    <t>Assay, carbamazepine, total</t>
  </si>
  <si>
    <t>Assay, carbamazepine, free</t>
  </si>
  <si>
    <t>Assay of cyclosporine</t>
  </si>
  <si>
    <t xml:space="preserve">Drug screen quant clozapine </t>
  </si>
  <si>
    <t>ASY CARBAMAZEPIN 10,11-EPXID</t>
  </si>
  <si>
    <t>Assay of digoxin</t>
  </si>
  <si>
    <t>ASSAY OF DIGOXIN FREE</t>
  </si>
  <si>
    <t>Assay, dipropylacetic acid</t>
  </si>
  <si>
    <t>DIPROPYLACETIC ACID FREE</t>
  </si>
  <si>
    <t>DRUG ASSAY FELBAMATE</t>
  </si>
  <si>
    <t>Assay of ethosuximide</t>
  </si>
  <si>
    <t>Drug screen quant everolimus</t>
  </si>
  <si>
    <t>Assay of gentamicin</t>
  </si>
  <si>
    <t xml:space="preserve">Drug screen quant gabapentin </t>
  </si>
  <si>
    <t>Assay of haloperidol</t>
  </si>
  <si>
    <t xml:space="preserve">Drug screen quant lamotrigine </t>
  </si>
  <si>
    <t>Assay of lidocaine</t>
  </si>
  <si>
    <t>Drug scrn quan levetiracetam</t>
  </si>
  <si>
    <t>Assay of lithium</t>
  </si>
  <si>
    <t>DRUG ASSAY SALICYLATE</t>
  </si>
  <si>
    <t xml:space="preserve">Drug scrn quan mycophenolate </t>
  </si>
  <si>
    <t>DRUG ASSAY FLECAINIDE</t>
  </si>
  <si>
    <t xml:space="preserve">Drug scrn quant oxcarbazepin </t>
  </si>
  <si>
    <t>Assay of phenobarbital</t>
  </si>
  <si>
    <t>Assay of phenytoin, total</t>
  </si>
  <si>
    <t>Assay of phenytoin, free</t>
  </si>
  <si>
    <t>Drug Assay Posaconazole</t>
  </si>
  <si>
    <t>Assay of primidone</t>
  </si>
  <si>
    <t>DRUG ASSAY ITRACONZAOLE</t>
  </si>
  <si>
    <t>Assay of procainamide</t>
  </si>
  <si>
    <t>DRUG ASSAY LEFLUNOMIDE</t>
  </si>
  <si>
    <t>Assay of quinidine</t>
  </si>
  <si>
    <t>Assay of sirolimus</t>
  </si>
  <si>
    <t>Assay of tacrolimus</t>
  </si>
  <si>
    <t>Assay of theophylline</t>
  </si>
  <si>
    <t xml:space="preserve">Drug screen quant tiagabine </t>
  </si>
  <si>
    <t>Assay of tobramycin</t>
  </si>
  <si>
    <t>Assay of topiramate</t>
  </si>
  <si>
    <t>Assay of vancomycin</t>
  </si>
  <si>
    <t>DRUG ASSAY METHOTREXATE</t>
  </si>
  <si>
    <t>DRUG ASSAY RUFINAMIDE</t>
  </si>
  <si>
    <t xml:space="preserve">DRUG ASY HYDROXYCHLOROQUINE        </t>
  </si>
  <si>
    <t>Drug Assay Infliximab</t>
  </si>
  <si>
    <t>Drug Assay Lacosamide</t>
  </si>
  <si>
    <t>Drug Assay Vedolizumab</t>
  </si>
  <si>
    <t>Drug Assay Voriconazole</t>
  </si>
  <si>
    <t>Quantitative assay, drug</t>
  </si>
  <si>
    <t>DRUG TEST PRSMV DIR OPT OBS</t>
  </si>
  <si>
    <t>DRUG TEST PRSMV INSTRMNT</t>
  </si>
  <si>
    <t>DRUG TEST PRSMV CHEM ANLYZR</t>
  </si>
  <si>
    <t>DRUG SCREEN QUANTALCOHOLS</t>
  </si>
  <si>
    <t>ALCOHOLS BIOMARKERS 1OR 2</t>
  </si>
  <si>
    <t>ALCOHOLS BIOMARKERS 3/MORE</t>
  </si>
  <si>
    <t>ALKALOIDS NOS</t>
  </si>
  <si>
    <t>DRUG SCREEN AMPHETAMINES 1/2</t>
  </si>
  <si>
    <t>AMPHETAMINES 3OR 4</t>
  </si>
  <si>
    <t>AMPHETAMINES 5 OR MORE</t>
  </si>
  <si>
    <t>ANABOLIC STEROID 1 OR 2</t>
  </si>
  <si>
    <t>ANABOLIC STEROID 3 OR MORE</t>
  </si>
  <si>
    <t>ANALGESICS NON-OPIOID 1 OR 2</t>
  </si>
  <si>
    <t>ANALGESICS NON-OPIOID 3-5</t>
  </si>
  <si>
    <t>ANALGESICS NON-OPIOID 6/MORE</t>
  </si>
  <si>
    <t>ANTIDEPRESSANTS CLASS 1 OR 2</t>
  </si>
  <si>
    <t>ANTIDEPRESSANTS CLASS 3-5</t>
  </si>
  <si>
    <t>ANTIDEPRESSANTS CLASS 6/MORE</t>
  </si>
  <si>
    <t>ANTIDEPRESSANT TRICYCLIC 1/2</t>
  </si>
  <si>
    <t>ANTIDEPRESSANT TRICYCLIC 3-5</t>
  </si>
  <si>
    <t>TRICYCLIC &amp; CYCLICALS 6/MORE</t>
  </si>
  <si>
    <t>ANTIDEPRESSANT NOT SPECIFIED</t>
  </si>
  <si>
    <t>ANTIEPILEPTICS NOS 1-3</t>
  </si>
  <si>
    <t>ANTIEPILEPTICS NOS 4-6</t>
  </si>
  <si>
    <t>ANTIEPILEPTICS NOS 7/MORE</t>
  </si>
  <si>
    <t>ANTIPSYCHOTICS NOS 1-3</t>
  </si>
  <si>
    <t>ANTIPSYCHOTICS NOS 4-6</t>
  </si>
  <si>
    <t>ANTIPSYCHOTICS NOS 7/MORE</t>
  </si>
  <si>
    <t>DRUG SCREENING BARBITURATES</t>
  </si>
  <si>
    <t>BENZODIAZEPINES1-12</t>
  </si>
  <si>
    <t>BENZODIAZEPINES 13 OR MORE</t>
  </si>
  <si>
    <t>DRUG SCREENING BUPRENORPHINE</t>
  </si>
  <si>
    <t>CANNABINOIDS NATURAL</t>
  </si>
  <si>
    <t>CANNABINOIDS SYNTHETIC 1-3</t>
  </si>
  <si>
    <t>CANNABINOIDS SYNTHETIC 4-6</t>
  </si>
  <si>
    <t>CANNABINOID SYNTHETIC 7/MORE</t>
  </si>
  <si>
    <t>DRUG SCREENING COCAINE</t>
  </si>
  <si>
    <t>DRUG SCREENING FENTANYL</t>
  </si>
  <si>
    <t>GABAPENTIN NON-BLOOD</t>
  </si>
  <si>
    <t>HEROIN METABOLITE</t>
  </si>
  <si>
    <t>KETAMINE AND NORKETAMINE</t>
  </si>
  <si>
    <t>DRUG SCREENING METHADONE</t>
  </si>
  <si>
    <t>METHYLENEDIOXYAMPHETAMINES</t>
  </si>
  <si>
    <t>METHYLPHENIDATE</t>
  </si>
  <si>
    <t>OPIATES 1 OR MORE</t>
  </si>
  <si>
    <t>OPIOIDS &amp; OPIATE ANALOGS 1/2</t>
  </si>
  <si>
    <t>OPIOIDS &amp; OPIATE ANALOGS 3/4</t>
  </si>
  <si>
    <t>OPIOID &amp;OPIATE ANALOG 5/MORE</t>
  </si>
  <si>
    <t>DRUG SCREENING OXYCODONE</t>
  </si>
  <si>
    <t>DRUG SCREENING PREGABALIN</t>
  </si>
  <si>
    <t>DRUG SCREENING PROPOXYPHENE</t>
  </si>
  <si>
    <t>SEDATIVE HYPNOTICS</t>
  </si>
  <si>
    <t>SKELETAL MUSCLE RELAXANT 1/2</t>
  </si>
  <si>
    <t>SKEL MUSC RELAXANT 3 OR MORE</t>
  </si>
  <si>
    <t>STIMULANTS SYNTHETIC</t>
  </si>
  <si>
    <t>DRUG SCREENING TAPENTADOL</t>
  </si>
  <si>
    <t>DRUG SCREENING TRAMADOL</t>
  </si>
  <si>
    <t>STEREOISOMER ANALYSIS</t>
  </si>
  <si>
    <t>DRUG/SUBSTANCE NOS 1-3</t>
  </si>
  <si>
    <t>DRUG/SUBSTANCE NOS 4-6</t>
  </si>
  <si>
    <t>DRUG/SUBSTANCE NOS 7/MORE</t>
  </si>
  <si>
    <t>Acth stimulation panel</t>
  </si>
  <si>
    <t>Aldosterone suppression eval</t>
  </si>
  <si>
    <t>Calcitonin stimul panel</t>
  </si>
  <si>
    <t>CRH stimulation panel</t>
  </si>
  <si>
    <t>Testosterone response</t>
  </si>
  <si>
    <t>Estradiol response panel</t>
  </si>
  <si>
    <t>Renin stimulation panel</t>
  </si>
  <si>
    <t>Pituitary evaluation panel</t>
  </si>
  <si>
    <t>Dexamethasone panel</t>
  </si>
  <si>
    <t>Glucagon tolerance panel</t>
  </si>
  <si>
    <t>Gonadotropin hormone panel</t>
  </si>
  <si>
    <t>Growth hormone panel</t>
  </si>
  <si>
    <t>Insulin suppression panel</t>
  </si>
  <si>
    <t>Insulin tolerance panel</t>
  </si>
  <si>
    <t>Metyrapone panel</t>
  </si>
  <si>
    <t>TRH stimulation panel</t>
  </si>
  <si>
    <t>Urinalysis, nonauto w/scope</t>
  </si>
  <si>
    <t>Urinalysis, auto w/scope</t>
  </si>
  <si>
    <t>Urinalysis nonauto w/o scope</t>
  </si>
  <si>
    <t>Urinalysis, auto, w/o scope</t>
  </si>
  <si>
    <t>Urinalysis</t>
  </si>
  <si>
    <t>Urine screen for bacteria</t>
  </si>
  <si>
    <t>Microscopic exam of urine</t>
  </si>
  <si>
    <t>Urinalysis, glass test</t>
  </si>
  <si>
    <t>Urine pregnancy test</t>
  </si>
  <si>
    <t>Urinalysis, volume measure</t>
  </si>
  <si>
    <t>Human platelet antigen 1</t>
  </si>
  <si>
    <t xml:space="preserve">Human platelet antigen 2 </t>
  </si>
  <si>
    <t xml:space="preserve">Human platelet antigen 3 </t>
  </si>
  <si>
    <t xml:space="preserve">Human platelet antigen 4 </t>
  </si>
  <si>
    <t xml:space="preserve">Human platelet antigen 5 </t>
  </si>
  <si>
    <t xml:space="preserve">Human platelet antigen 6 </t>
  </si>
  <si>
    <t xml:space="preserve">Human platelet antigen 9 </t>
  </si>
  <si>
    <t xml:space="preserve">Human platelet antigen 15 </t>
  </si>
  <si>
    <t>IDH1</t>
  </si>
  <si>
    <t>IDH2</t>
  </si>
  <si>
    <t>BRCA1&amp;2 SEQ &amp; FULL DUP/DEL</t>
  </si>
  <si>
    <t>CCND1/IGH TRANSLOCATION ALYS</t>
  </si>
  <si>
    <t>ABL1 GENE</t>
  </si>
  <si>
    <t>ASXL1</t>
  </si>
  <si>
    <t>NTRK1 TRANSLOCATION ANALYSIS</t>
  </si>
  <si>
    <t>NTRK2 TRANSLOCATION ANALYSIS</t>
  </si>
  <si>
    <t>NTRK3 TRANSLOCATION ANALYSIS</t>
  </si>
  <si>
    <t>NTRK TRANSLOCATION ANALYSIS</t>
  </si>
  <si>
    <t>CYTOG GENOM-WID ALYS HEM MAL</t>
  </si>
  <si>
    <t>CEBPA GENE FULL SEQUENCE</t>
  </si>
  <si>
    <t>CALR GENE COM VARIANTS</t>
  </si>
  <si>
    <t>CYP3A4</t>
  </si>
  <si>
    <t>CYP3A5</t>
  </si>
  <si>
    <t>DPYD</t>
  </si>
  <si>
    <t>Egfr gene com variants</t>
  </si>
  <si>
    <t xml:space="preserve">F9 Full gene sequence </t>
  </si>
  <si>
    <t>FLT3 GENE ANALYSIS</t>
  </si>
  <si>
    <t xml:space="preserve">G6PD Gene analysis common variant </t>
  </si>
  <si>
    <t>G6PD Gene analysis known variant</t>
  </si>
  <si>
    <t xml:space="preserve">G6PD Gene analysis full gene seq </t>
  </si>
  <si>
    <t xml:space="preserve">HBA1 HBA2 Gene known variant </t>
  </si>
  <si>
    <t xml:space="preserve">HBA1 HBA2 Gene anal full gene seq </t>
  </si>
  <si>
    <t xml:space="preserve">HBA1 HBA2 Gene anal dup del variant </t>
  </si>
  <si>
    <t>KIT GENE TARGETED SEQ ANALYS</t>
  </si>
  <si>
    <t>KIT GENE ANALYS D816 VARIANT</t>
  </si>
  <si>
    <t>KRAS GENE ADDL VARIANTS</t>
  </si>
  <si>
    <t>Cytogenomic Neoplasia Mircroarray Analysis</t>
  </si>
  <si>
    <t>IGH@/BCL2 TRANSLOCATION ALYS</t>
  </si>
  <si>
    <t>JAK2 GENE TRGT SEQUENCE ALYS</t>
  </si>
  <si>
    <t xml:space="preserve">IFNL3 Gene analysis </t>
  </si>
  <si>
    <t>Mgmt gene methylation anal</t>
  </si>
  <si>
    <t>MLH1 GENE</t>
  </si>
  <si>
    <t>Palb2 Gene Analysis Full Gene Sequence</t>
  </si>
  <si>
    <t>Palb2 Gene Analysis Known Familial Variant</t>
  </si>
  <si>
    <t>Pik3Ca Gene Analysis Targeted Sequence Analysis</t>
  </si>
  <si>
    <t>NRAS GENE VARIANTS EXON 2&amp;3</t>
  </si>
  <si>
    <t>PCA3/KLK3 ANTIGEN</t>
  </si>
  <si>
    <t>PDGFRA GENE</t>
  </si>
  <si>
    <t>Pten gene full sequence</t>
  </si>
  <si>
    <t>Pten gene known fam variant</t>
  </si>
  <si>
    <t>Pten gene dup/delet variant</t>
  </si>
  <si>
    <t>SEPT9 METHYLATION ANALYSIS</t>
  </si>
  <si>
    <t xml:space="preserve">SLCO1B1 Gene analysis comm variant </t>
  </si>
  <si>
    <t xml:space="preserve">RUNX1 Gene analysis target seq anal </t>
  </si>
  <si>
    <t xml:space="preserve">TPMT Gene anal comm variant </t>
  </si>
  <si>
    <t>MPL GENE COMMON VARIANTS</t>
  </si>
  <si>
    <t>MPL GENE SEQ ALYS EXON 10</t>
  </si>
  <si>
    <t xml:space="preserve">TYMS Gene analysis comm variant </t>
  </si>
  <si>
    <t>SF3B1 GENE COMMON VARIANTS</t>
  </si>
  <si>
    <t>SRSF2 GENE COMMON VARIANTS</t>
  </si>
  <si>
    <t xml:space="preserve">CYTOG ALYS CHRML ABNR LW-PS        </t>
  </si>
  <si>
    <t>TP53 GENE FULL GENE SEQUENCE</t>
  </si>
  <si>
    <t>TP53 GENE TRGT SEQUENCE ALYS</t>
  </si>
  <si>
    <t>TP53 GENE KNOWN FAMIL VRNT</t>
  </si>
  <si>
    <t>U2AF1 GENE COMMON VARIANTS</t>
  </si>
  <si>
    <t>ZRSR2 GENE COMMON VARIANTS</t>
  </si>
  <si>
    <t xml:space="preserve">HBB Common variant </t>
  </si>
  <si>
    <t xml:space="preserve">HBB Known familial variant </t>
  </si>
  <si>
    <t xml:space="preserve">HBB Dup del variant </t>
  </si>
  <si>
    <t xml:space="preserve">HBB Full gene sequence </t>
  </si>
  <si>
    <t>AORTIC DYSFUNCTION/DILATION</t>
  </si>
  <si>
    <t>ASHKENAZI JEWISH ASSOC DIS</t>
  </si>
  <si>
    <t>CAR ION CHNNLPATH INC 10 GNS</t>
  </si>
  <si>
    <t>CAR ION CHNNLPATH INC 2 GNS</t>
  </si>
  <si>
    <t>EXOME SEQUENCE ANALYSIS</t>
  </si>
  <si>
    <t>EXOME RE-EVALUATION</t>
  </si>
  <si>
    <t>RX METAB GEN SEQ ALYS PNL 6</t>
  </si>
  <si>
    <t>EPILEPSY GEN SEQ ALYS PANEL</t>
  </si>
  <si>
    <t>FETAL CHRMOML ANEUPLOIDY</t>
  </si>
  <si>
    <t>FETAL CHRMOML MICRODELTJ</t>
  </si>
  <si>
    <t>GENOME SEQUENCE ANALYSIS</t>
  </si>
  <si>
    <t>GENOME RE-EVALUATION</t>
  </si>
  <si>
    <t>HEARING LOSS SEQUENCE ANALYS</t>
  </si>
  <si>
    <t>HEARING LOSS DUP/DEL ANALYS</t>
  </si>
  <si>
    <t>HRDTRY BRST CA-RLATD DSORDRS</t>
  </si>
  <si>
    <t>HEREDITARY RETINAL DISORDERS</t>
  </si>
  <si>
    <t>HEREDITARY COLON CANCER</t>
  </si>
  <si>
    <t>HEREDTRY NURONDCRN TUM DSRDR</t>
  </si>
  <si>
    <t>INHERITED CARDMYPTHY 5 GNS</t>
  </si>
  <si>
    <t>MITOCHONDRIAL GENE</t>
  </si>
  <si>
    <t>IBMFS SEQ ALYS PNL 30 GENES</t>
  </si>
  <si>
    <t>NOONAN SPECTRUM DISORDERS</t>
  </si>
  <si>
    <t>TARGETED GENOMIC SEQ ANALYS</t>
  </si>
  <si>
    <t xml:space="preserve">Hereditary peripheral neuro genomic </t>
  </si>
  <si>
    <t>TGSAP SO NEO 5-50 RNA ALYS</t>
  </si>
  <si>
    <t>TGSAP HL NEO 5-50 RNA ALYS</t>
  </si>
  <si>
    <t>TGSAP SO/HL 51/&lt; RNA ALYS</t>
  </si>
  <si>
    <t>So neo gsap dna mcrstl ins</t>
  </si>
  <si>
    <t>So gsap dna cpy nmbr&amp;mcrstl</t>
  </si>
  <si>
    <t>So neo gsap dna/dna&amp;rna</t>
  </si>
  <si>
    <t>WHOLE MITOCHONDRIAL GENOME</t>
  </si>
  <si>
    <t>So gsap cll fr dna/dna&amp;rna</t>
  </si>
  <si>
    <t>So gsap cl fr cpy nmbr&amp;mcrst</t>
  </si>
  <si>
    <t>So gsap cll fr mcrstl ins</t>
  </si>
  <si>
    <t>X-LINKED INTELLECTUAL DBLT</t>
  </si>
  <si>
    <t>AUTOIMMUNE RHEUMATOID ARTHR</t>
  </si>
  <si>
    <t>COR ARTERY DISEASE MRNA</t>
  </si>
  <si>
    <t>NFCT DS BV RNA VAG FLU ALG</t>
  </si>
  <si>
    <t>NFCT DS BV&amp;VAGINITIS DNA ALG</t>
  </si>
  <si>
    <t>Liver ds alys 3 bmrk srm alg</t>
  </si>
  <si>
    <t>ONCOLOGY BREAST MRNA</t>
  </si>
  <si>
    <t xml:space="preserve">Onco tissue algorithm risk score </t>
  </si>
  <si>
    <t xml:space="preserve">Onco gene express profiling </t>
  </si>
  <si>
    <t>Oncology Breast Mrna Gene Xprsn Prfl 12 Genes</t>
  </si>
  <si>
    <t xml:space="preserve">ONC BRST MRNA 70 CNT 31 GENE       </t>
  </si>
  <si>
    <t>ONCOLOGY COLON MRNA</t>
  </si>
  <si>
    <t>ONCOLOGY COLORECTAL SCR</t>
  </si>
  <si>
    <t>ONC CUTAN MLNMA MRNA 31 GENE</t>
  </si>
  <si>
    <t>ONCOLOGY GYNECOLOGIC</t>
  </si>
  <si>
    <t>ONCOLOGY LUNG</t>
  </si>
  <si>
    <t>ONCOLOGY PROSTATE PROB SCORE</t>
  </si>
  <si>
    <t>ONCOLOGY TUM UNKNOWN ORIGIN</t>
  </si>
  <si>
    <t>Onc Prst8 Mrna Microra Gene Xprsn Prfl 22 Genes</t>
  </si>
  <si>
    <t>ONC THYR MRNA 10,196 GEN ALG</t>
  </si>
  <si>
    <t xml:space="preserve">Onco 3 Genes </t>
  </si>
  <si>
    <t>Onc Uveal Mlnma Mrna Gene Xprsn Prfl 15 Genes</t>
  </si>
  <si>
    <t>PULM DS IPF MRNA 190 GEN ALG</t>
  </si>
  <si>
    <t>TRNSPL REJ KDN MRNA QPCR 139</t>
  </si>
  <si>
    <t xml:space="preserve">TRNSPLJ PD LVR&amp;BWL CD154+CLL       </t>
  </si>
  <si>
    <t>CARDIOLOGY HRT TRNSPL MRNA</t>
  </si>
  <si>
    <t>Test for acetone/ketones</t>
  </si>
  <si>
    <t>Acetone assay</t>
  </si>
  <si>
    <t>Acetylcholinesterase assay</t>
  </si>
  <si>
    <t>Acylcarnitines, qual</t>
  </si>
  <si>
    <t>Acylcarnitines, quant</t>
  </si>
  <si>
    <t>Assay of acth</t>
  </si>
  <si>
    <t>Assay of adp &amp; amp</t>
  </si>
  <si>
    <t>Assay of serum albumin</t>
  </si>
  <si>
    <t>Assay of urine albumin</t>
  </si>
  <si>
    <t>Microalbumin, quantitative</t>
  </si>
  <si>
    <t>Microalbumin, semiquant</t>
  </si>
  <si>
    <t>Albumin, ischemia modified</t>
  </si>
  <si>
    <t>Assay of breath ethanol</t>
  </si>
  <si>
    <t>ASSAY SPEC XCP UR&amp;BREATH IA</t>
  </si>
  <si>
    <t>Assay of aldolase</t>
  </si>
  <si>
    <t>Assay of aldosterone</t>
  </si>
  <si>
    <t>Alpha-1-antitrypsin, total</t>
  </si>
  <si>
    <t>Alpha-1-antitrypsin, pheno</t>
  </si>
  <si>
    <t>Alpha-fetoprotein, serum</t>
  </si>
  <si>
    <t>Alpha-fetoprotein, amniotic</t>
  </si>
  <si>
    <t>Alpha-fetoprotein l3</t>
  </si>
  <si>
    <t>Assay of aluminum</t>
  </si>
  <si>
    <t>Amines, vaginal fluid qual</t>
  </si>
  <si>
    <t>Amino acid, single qual</t>
  </si>
  <si>
    <t>Amino acids, mult qual</t>
  </si>
  <si>
    <t>Amino acids, single quant</t>
  </si>
  <si>
    <t>Assay, aminolevulinic acid</t>
  </si>
  <si>
    <t>Amino acids, quant, 2-5</t>
  </si>
  <si>
    <t>Amino acids, quan, 6 or more</t>
  </si>
  <si>
    <t>Assay of ammonia</t>
  </si>
  <si>
    <t>Amniotic fluid scan</t>
  </si>
  <si>
    <t>Assay of amylase</t>
  </si>
  <si>
    <t>Androstanediol glucuronide</t>
  </si>
  <si>
    <t>Assay of androstenedione</t>
  </si>
  <si>
    <t>Assay of androsterone</t>
  </si>
  <si>
    <t>Assay of angiotensin II</t>
  </si>
  <si>
    <t>Angiotensin I enzyme test</t>
  </si>
  <si>
    <t>Assay anti-mullerian horm</t>
  </si>
  <si>
    <t>Assay of apolipoprotein</t>
  </si>
  <si>
    <t>Assay of arsenic</t>
  </si>
  <si>
    <t>Assay of ascorbic acid</t>
  </si>
  <si>
    <t>Atomic absorption</t>
  </si>
  <si>
    <t>Assay of beta-2 protein</t>
  </si>
  <si>
    <t>BETA-AMYLOID 1-40 (ABETA 40)</t>
  </si>
  <si>
    <t>BETA-AMYLOID 1-42 (ABETA 42)</t>
  </si>
  <si>
    <t>Bile acids, total</t>
  </si>
  <si>
    <t>Bile acids, cholylglycine</t>
  </si>
  <si>
    <t>Bilirubin, total</t>
  </si>
  <si>
    <t>Bilirubin, direct</t>
  </si>
  <si>
    <t>Fecal bilirubin test</t>
  </si>
  <si>
    <t>Assay of biotinidase</t>
  </si>
  <si>
    <t>Test for blood, feces</t>
  </si>
  <si>
    <t>Occult blood, feces, single</t>
  </si>
  <si>
    <t>Blood occult peroxidase</t>
  </si>
  <si>
    <t>Assay test for blood, fecal</t>
  </si>
  <si>
    <t>Assay of bradykinin</t>
  </si>
  <si>
    <t>Assay of cadmium</t>
  </si>
  <si>
    <t>Assay of vitamin D</t>
  </si>
  <si>
    <t>Assay of calcitonin</t>
  </si>
  <si>
    <t>Assay of calcium</t>
  </si>
  <si>
    <t>Calcium infusion test</t>
  </si>
  <si>
    <t>Assay of calcium in urine</t>
  </si>
  <si>
    <t>Calculus analysis, qual</t>
  </si>
  <si>
    <t>Calculus assay, quant</t>
  </si>
  <si>
    <t>Calculus spectroscopy</t>
  </si>
  <si>
    <t>X-ray assay, calculus</t>
  </si>
  <si>
    <t>Assay, c-d transfer measure</t>
  </si>
  <si>
    <t>Assay, blood carbon dioxide</t>
  </si>
  <si>
    <t>Assay, blood carbon monoxide</t>
  </si>
  <si>
    <t>Test for carbon monoxide</t>
  </si>
  <si>
    <t>Carcinoembryonic antigen</t>
  </si>
  <si>
    <t>Assay of carnitine</t>
  </si>
  <si>
    <t>Assay of carotene</t>
  </si>
  <si>
    <t>Assay, urine catecholamines</t>
  </si>
  <si>
    <t>Assay, blood catecholamines</t>
  </si>
  <si>
    <t>Assay, three catecholamines</t>
  </si>
  <si>
    <t>Assay of cathepsin-d</t>
  </si>
  <si>
    <t>Assay of ceruloplasmin</t>
  </si>
  <si>
    <t>Chemiluminescent assay</t>
  </si>
  <si>
    <t>Assay of chloramphenicol</t>
  </si>
  <si>
    <t>Assay of blood chloride</t>
  </si>
  <si>
    <t>Assay of urine chloride</t>
  </si>
  <si>
    <t>Assay, other fluid chlorides</t>
  </si>
  <si>
    <t>Test for chlorohydrocarbons</t>
  </si>
  <si>
    <t>Assay, bld/serum cholesterol</t>
  </si>
  <si>
    <t>Assay, serum cholinesterase</t>
  </si>
  <si>
    <t>Assay, rbc cholinesterase</t>
  </si>
  <si>
    <t>Assay, chondroitin sulfate</t>
  </si>
  <si>
    <t>Assay of chromium</t>
  </si>
  <si>
    <t>Assay of citrate</t>
  </si>
  <si>
    <t>Collagen crosslinks</t>
  </si>
  <si>
    <t>Assay of copper</t>
  </si>
  <si>
    <t>Assay of corticosterone</t>
  </si>
  <si>
    <t>Cortisol, free</t>
  </si>
  <si>
    <t>Total cortisol</t>
  </si>
  <si>
    <t>Assay of creatine</t>
  </si>
  <si>
    <t>Column chromotography, quant</t>
  </si>
  <si>
    <t>Assay of ck (cpk)</t>
  </si>
  <si>
    <t>Assay of cpk in blood</t>
  </si>
  <si>
    <t>Creatine, MB fraction</t>
  </si>
  <si>
    <t>Creatine, isoforms</t>
  </si>
  <si>
    <t>Assay of creatinine</t>
  </si>
  <si>
    <t>Assay of urine creatinine</t>
  </si>
  <si>
    <t>Creatinine clearance test</t>
  </si>
  <si>
    <t>Assay of cryofibrinogen</t>
  </si>
  <si>
    <t>Assay of cryoglobulin</t>
  </si>
  <si>
    <t>Assay of cyanide</t>
  </si>
  <si>
    <t>Vitamin B-12</t>
  </si>
  <si>
    <t>B-12 binding capacity</t>
  </si>
  <si>
    <t>Cystatin c</t>
  </si>
  <si>
    <t>Test for urine cystines</t>
  </si>
  <si>
    <t>Dehydroepiandrosterone</t>
  </si>
  <si>
    <t>Desoxycorticosterone</t>
  </si>
  <si>
    <t>Deoxycortisol</t>
  </si>
  <si>
    <t>Assay of dibucaine number</t>
  </si>
  <si>
    <t>DIHYDROTESTOSTERONE</t>
  </si>
  <si>
    <t>Assay of dihydroxyvitamin d</t>
  </si>
  <si>
    <t xml:space="preserve">EL-1 FECAL QUANTITATIVE            </t>
  </si>
  <si>
    <t>Pancreatic elastase, fecal</t>
  </si>
  <si>
    <t>Enzyme cell activity</t>
  </si>
  <si>
    <t>Enzyme cell activity, ra</t>
  </si>
  <si>
    <t>Electrophoretic test</t>
  </si>
  <si>
    <t>Assay of erythropoietin</t>
  </si>
  <si>
    <t>Assay of estradiol</t>
  </si>
  <si>
    <t>Assay of estrogens</t>
  </si>
  <si>
    <t>Assay of estrogen</t>
  </si>
  <si>
    <t>Assay of estriol</t>
  </si>
  <si>
    <t>Assay of estrone</t>
  </si>
  <si>
    <t>ASSAY DIR MEAS FR ESTRADIOL</t>
  </si>
  <si>
    <t>Assay of ethylene glycol</t>
  </si>
  <si>
    <t>Assay of etiocholanolone</t>
  </si>
  <si>
    <t>Fats/lipids, feces, qual</t>
  </si>
  <si>
    <t>Fats/lipids, feces, quant</t>
  </si>
  <si>
    <t>Assay of fecal fat</t>
  </si>
  <si>
    <t>Assay of blood fatty acids</t>
  </si>
  <si>
    <t>Long chain fatty acids</t>
  </si>
  <si>
    <t>Assay of ferritin</t>
  </si>
  <si>
    <t>Assay of fetal fibronectin</t>
  </si>
  <si>
    <t>Assay of fluoride</t>
  </si>
  <si>
    <t>Blood folic acid serum</t>
  </si>
  <si>
    <t>Assay of folic acid, rbc</t>
  </si>
  <si>
    <t>Assay of semen fructose</t>
  </si>
  <si>
    <t>Assay of rbc galactokinase</t>
  </si>
  <si>
    <t>Assay of galactose</t>
  </si>
  <si>
    <t>Assay galactose transferase</t>
  </si>
  <si>
    <t>Galactose transferase test</t>
  </si>
  <si>
    <t>Galectin 3</t>
  </si>
  <si>
    <t>Assay of gammaglobulin igm</t>
  </si>
  <si>
    <t>Assay of gammaglobulin ige</t>
  </si>
  <si>
    <t>Igg 1, 2, 3 or 4, each</t>
  </si>
  <si>
    <t>Blood pH</t>
  </si>
  <si>
    <t>Blood gases: pH, pO2 &amp; pCO2</t>
  </si>
  <si>
    <t>Blood gases W/02 saturation</t>
  </si>
  <si>
    <t>Blood gases, O2 sat only</t>
  </si>
  <si>
    <t>Hemoglobin-oxygen affinity</t>
  </si>
  <si>
    <t>Gastric analy w/ph ea spec</t>
  </si>
  <si>
    <t>Gastrin test</t>
  </si>
  <si>
    <t>Assay of gastrin</t>
  </si>
  <si>
    <t>Assay of glucagon</t>
  </si>
  <si>
    <t>Glucose other fluid</t>
  </si>
  <si>
    <t>Glucagon tolerance test</t>
  </si>
  <si>
    <t>Assay, glucose, blood quant</t>
  </si>
  <si>
    <t>Reagent strip/blood glucose</t>
  </si>
  <si>
    <t>Glucose test</t>
  </si>
  <si>
    <t>Glucose tolerance test (GTT)</t>
  </si>
  <si>
    <t>GTT-added samples</t>
  </si>
  <si>
    <t>Assay of g6pd enzyme</t>
  </si>
  <si>
    <t>Test for G6PD enzyme</t>
  </si>
  <si>
    <t>Glucose blood test</t>
  </si>
  <si>
    <t>Assay of glucosidase</t>
  </si>
  <si>
    <t>Assay of gdh enzyme</t>
  </si>
  <si>
    <t>Assay of GGT</t>
  </si>
  <si>
    <t>Assay of glutathione</t>
  </si>
  <si>
    <t>Assay, rbc glutathione</t>
  </si>
  <si>
    <t>Glycated protein</t>
  </si>
  <si>
    <t>Gonadotropin (FSH)</t>
  </si>
  <si>
    <t>Gonadotropin (LH)</t>
  </si>
  <si>
    <t>Assay, growth hormone (hgh)</t>
  </si>
  <si>
    <t>GROWTH STIMULATION GENE 2</t>
  </si>
  <si>
    <t>H pylori (c-13), blood</t>
  </si>
  <si>
    <t>Assay of haptoglobin, quant</t>
  </si>
  <si>
    <t>Assay of haptoglobins</t>
  </si>
  <si>
    <t>H pylori (c-13), breath</t>
  </si>
  <si>
    <t>H pylori drug admin</t>
  </si>
  <si>
    <t>Heavy metal screen</t>
  </si>
  <si>
    <t>Quantitative screen, metals</t>
  </si>
  <si>
    <t>Hemoglobin electrophoresis</t>
  </si>
  <si>
    <t>Hemoglobin chromotography</t>
  </si>
  <si>
    <t>Hemoglobin, copper sulfate</t>
  </si>
  <si>
    <t>Fetal hemoglobin, chemical</t>
  </si>
  <si>
    <t>Fetal hemoglobin assay, qual</t>
  </si>
  <si>
    <t>Glycated hemoglobin test</t>
  </si>
  <si>
    <t>Glycosylated hb, home device</t>
  </si>
  <si>
    <t>Blood methemoglobin test</t>
  </si>
  <si>
    <t>Blood methemoglobin assay</t>
  </si>
  <si>
    <t>Assay of plasma hemoglobin</t>
  </si>
  <si>
    <t>Blood sulfhemoglobin assay</t>
  </si>
  <si>
    <t>Assay of hemoglobin heat</t>
  </si>
  <si>
    <t>Hemoglobin stability screen</t>
  </si>
  <si>
    <t>Assay of urine hemoglobin</t>
  </si>
  <si>
    <t>Assay of hemosiderin, qual</t>
  </si>
  <si>
    <t>Assay of b hexosaminidase</t>
  </si>
  <si>
    <t>Assay of histamine</t>
  </si>
  <si>
    <t>Assay of homocystine</t>
  </si>
  <si>
    <t>Assay of for hva</t>
  </si>
  <si>
    <t>Assay of corticosteroids</t>
  </si>
  <si>
    <t>Assay of 5-hiaa</t>
  </si>
  <si>
    <t>Assay of progesterone</t>
  </si>
  <si>
    <t>Assay, free hydroxyproline</t>
  </si>
  <si>
    <t>Assay, total hydroxyproline</t>
  </si>
  <si>
    <t>Immunoassay, nonantibody</t>
  </si>
  <si>
    <t>Immunoassay, dipstick</t>
  </si>
  <si>
    <t>Immunoassay, RIA</t>
  </si>
  <si>
    <t xml:space="preserve">IG LIGHT CHAINS FREE EACH          </t>
  </si>
  <si>
    <t>Assay of insulin</t>
  </si>
  <si>
    <t>Assay of intrinsic factor</t>
  </si>
  <si>
    <t xml:space="preserve">ASAY OF INTERLEUKIN-6 (IL-6)       </t>
  </si>
  <si>
    <t>Assay of iron</t>
  </si>
  <si>
    <t>Iron binding test</t>
  </si>
  <si>
    <t>Assay of idh enzyme</t>
  </si>
  <si>
    <t>Assay of ketogenic steroids</t>
  </si>
  <si>
    <t>Assay 17- ketosteroids</t>
  </si>
  <si>
    <t>Fractionation, ketosteroids</t>
  </si>
  <si>
    <t>Assay of lactic acid</t>
  </si>
  <si>
    <t>Lactate (LD) (LDH) enzyme</t>
  </si>
  <si>
    <t>Assay of ldh enzymes</t>
  </si>
  <si>
    <t>Lactoferrin, fecal (qual)</t>
  </si>
  <si>
    <t>Lactoferrin, fecal (quant)</t>
  </si>
  <si>
    <t>Placental lactogen</t>
  </si>
  <si>
    <t>Test urine for lactose</t>
  </si>
  <si>
    <t>Assay of lead</t>
  </si>
  <si>
    <t>L/s ratio, fetal lung</t>
  </si>
  <si>
    <t>Foam stability, fetal lung</t>
  </si>
  <si>
    <t>Fluoro polarize, fetal lung</t>
  </si>
  <si>
    <t>Lamellar bdy, fetal lung</t>
  </si>
  <si>
    <t>Assay of lap enzyme</t>
  </si>
  <si>
    <t>Assay of lipase</t>
  </si>
  <si>
    <t>Assay of lipoprotein(a)</t>
  </si>
  <si>
    <t>Lipoprotein-lp-PLA2</t>
  </si>
  <si>
    <t>Lipopro bld, electrophoretic</t>
  </si>
  <si>
    <t>Lipoprotein bld, hr fraction</t>
  </si>
  <si>
    <t>Lipoprotein, bld, by nmr</t>
  </si>
  <si>
    <t>Assay of lipoprotein</t>
  </si>
  <si>
    <t>Assay of blood lipoprotein</t>
  </si>
  <si>
    <t>LIPOPRTN DIR MEAS SD LDL CHL</t>
  </si>
  <si>
    <t>Assay of lrh hormone</t>
  </si>
  <si>
    <t>Assay of magnesium</t>
  </si>
  <si>
    <t>Assay of md enzyme</t>
  </si>
  <si>
    <t>Assay of manganese</t>
  </si>
  <si>
    <t>Mass spectrometry quant</t>
  </si>
  <si>
    <t>Assay of mercury</t>
  </si>
  <si>
    <t>Assay of metanephrines</t>
  </si>
  <si>
    <t>Assay of methemalbumin</t>
  </si>
  <si>
    <t>Microfluid analy tears</t>
  </si>
  <si>
    <t>Mucopolysaccharides</t>
  </si>
  <si>
    <t>Assay synovial fluid mucin</t>
  </si>
  <si>
    <t>Assay of csf protein</t>
  </si>
  <si>
    <t>Assay of myoglobin</t>
  </si>
  <si>
    <t>Assay, myeloperoxidase</t>
  </si>
  <si>
    <t>Natriuretic peptide</t>
  </si>
  <si>
    <t>Assay, nephelometry not spec</t>
  </si>
  <si>
    <t>Beta-amyloid 1-40 (abeta 40)</t>
  </si>
  <si>
    <t>Assay of nickel</t>
  </si>
  <si>
    <t>Assay of nucleotidase</t>
  </si>
  <si>
    <t>Oligoclonal bands</t>
  </si>
  <si>
    <t>Organic acids, total, quant</t>
  </si>
  <si>
    <t>Organic acids, qual, each</t>
  </si>
  <si>
    <t>Organic acid,  single, quant</t>
  </si>
  <si>
    <t>Assay of blood osmolality</t>
  </si>
  <si>
    <t>Assay of urine osmolality</t>
  </si>
  <si>
    <t>Assay of osteocalcin</t>
  </si>
  <si>
    <t>Assay of oxalate</t>
  </si>
  <si>
    <t>Oncoprotein, her-2/neu</t>
  </si>
  <si>
    <t>Oncoprotein, dcp</t>
  </si>
  <si>
    <t>Assay of parathormone</t>
  </si>
  <si>
    <t>Assay of body fluid acidity</t>
  </si>
  <si>
    <t>Exhaled breath condensate</t>
  </si>
  <si>
    <t>Assay for phencyclidine</t>
  </si>
  <si>
    <t>Assay for calprotectin fecal</t>
  </si>
  <si>
    <t>Assay of blood pku</t>
  </si>
  <si>
    <t>Assay of phenylketones</t>
  </si>
  <si>
    <t>Assay acid phosphatase</t>
  </si>
  <si>
    <t>Phosphatase, forensic exam</t>
  </si>
  <si>
    <t>Assay prostate phosphatase</t>
  </si>
  <si>
    <t>Assay alkaline phosphatase</t>
  </si>
  <si>
    <t>Assay alkaline phosphatases</t>
  </si>
  <si>
    <t>Amniotic fluid enzyme test</t>
  </si>
  <si>
    <t>Assay of rbc pg6d enzyme</t>
  </si>
  <si>
    <t>Assay phosphohexose enzymes</t>
  </si>
  <si>
    <t>Assay of phosphorus</t>
  </si>
  <si>
    <t>Assay of urine phosphorus</t>
  </si>
  <si>
    <t>Test for porphobilinogen</t>
  </si>
  <si>
    <t>Assay of porphobilinogen</t>
  </si>
  <si>
    <t>Placenta alpha micro ig c/v</t>
  </si>
  <si>
    <t>Test urine for porphyrins</t>
  </si>
  <si>
    <t>Assay of urine porphyrins</t>
  </si>
  <si>
    <t>Assay of feces porphyrins</t>
  </si>
  <si>
    <t>Assay of serum potassium</t>
  </si>
  <si>
    <t>Assay of urine potassium</t>
  </si>
  <si>
    <t>Assay of prealbumin</t>
  </si>
  <si>
    <t>Assay of pregnanediol</t>
  </si>
  <si>
    <t>Assay of pregnanetriol</t>
  </si>
  <si>
    <t>Assay of pregnenolone</t>
  </si>
  <si>
    <t>Assay of 17-hydroxypregneno</t>
  </si>
  <si>
    <t>Procalcitonin (pct)</t>
  </si>
  <si>
    <t>Assay of prolactin</t>
  </si>
  <si>
    <t>Assay of prostaglandin</t>
  </si>
  <si>
    <t>Assay of psa, complexed</t>
  </si>
  <si>
    <t>Assay of psa, total</t>
  </si>
  <si>
    <t>Assay of psa, free</t>
  </si>
  <si>
    <t>Assay of protein, serum</t>
  </si>
  <si>
    <t>Assay of protein, urine</t>
  </si>
  <si>
    <t>Assay of protein, other</t>
  </si>
  <si>
    <t>Assay of protein, any source</t>
  </si>
  <si>
    <t>Pappa, serum</t>
  </si>
  <si>
    <t>Protein e-phoresis, serum</t>
  </si>
  <si>
    <t>Protein e-phoresis/urine/csf</t>
  </si>
  <si>
    <t>Western blot test</t>
  </si>
  <si>
    <t>Protein, western blot test</t>
  </si>
  <si>
    <t>Assay RBC protoporphyrin</t>
  </si>
  <si>
    <t>Test RBC protoporphyrin</t>
  </si>
  <si>
    <t>Assay of proinsulin</t>
  </si>
  <si>
    <t>Assay of vitamin b-6</t>
  </si>
  <si>
    <t>Assay of pyruvate</t>
  </si>
  <si>
    <t>Assay of pyruvate kinase</t>
  </si>
  <si>
    <t>Assay of quinine</t>
  </si>
  <si>
    <t>Assay of endocrine hormone</t>
  </si>
  <si>
    <t>Assay, nonendocrine receptor</t>
  </si>
  <si>
    <t>Assay of renin</t>
  </si>
  <si>
    <t>Assay of vitamin b-2</t>
  </si>
  <si>
    <t>Assay of selenium</t>
  </si>
  <si>
    <t>Assay of serotonin</t>
  </si>
  <si>
    <t>Assay of sex hormone globul</t>
  </si>
  <si>
    <t>Assay of sialic acid</t>
  </si>
  <si>
    <t>Assay of silica</t>
  </si>
  <si>
    <t>Assay of serum sodium</t>
  </si>
  <si>
    <t>Assay of urine sodium</t>
  </si>
  <si>
    <t>Assay of sweat sodium</t>
  </si>
  <si>
    <t>Assay of somatomedin</t>
  </si>
  <si>
    <t>Assay of somatostatin</t>
  </si>
  <si>
    <t>Spectrophotometry</t>
  </si>
  <si>
    <t>Body fluid specific gravity</t>
  </si>
  <si>
    <t>Chromatogram assay, sugars</t>
  </si>
  <si>
    <t>Sugars, single, qual</t>
  </si>
  <si>
    <t>Sugars, multiple, qual</t>
  </si>
  <si>
    <t>Sugars, single, quant</t>
  </si>
  <si>
    <t>Sugars multiple quant</t>
  </si>
  <si>
    <t>Assay of urine sulfate</t>
  </si>
  <si>
    <t>Beta-amyloid 1-42 (abeta 42)</t>
  </si>
  <si>
    <t>Tau, total (tTau)</t>
  </si>
  <si>
    <t>Assay of testosterone</t>
  </si>
  <si>
    <t>Assay of total testosterone</t>
  </si>
  <si>
    <t>TESTOSTERONE BIOAVAILABLE</t>
  </si>
  <si>
    <t>Assay of vitamin b-1</t>
  </si>
  <si>
    <t>Assay of thiocyanate</t>
  </si>
  <si>
    <t>Thromboxane, urine</t>
  </si>
  <si>
    <t>Assay of thyroglobulin</t>
  </si>
  <si>
    <t>ASY THIOPURIN S-MTHYLTRNSFRS</t>
  </si>
  <si>
    <t>Assay of total thyroxine</t>
  </si>
  <si>
    <t>Assay of neonatal thyroxine</t>
  </si>
  <si>
    <t>Assay of free thyroxine</t>
  </si>
  <si>
    <t>Assay of thyroid activity</t>
  </si>
  <si>
    <t>Assay thyroid stim hormone</t>
  </si>
  <si>
    <t>Assay of tsi</t>
  </si>
  <si>
    <t>Assay of vitamin e</t>
  </si>
  <si>
    <t>Assay of transcortin</t>
  </si>
  <si>
    <t>Transferase (AST) (SGOT)</t>
  </si>
  <si>
    <t>Alanine amino (ALT) (SGPT)</t>
  </si>
  <si>
    <t>Assay of transferrin</t>
  </si>
  <si>
    <t>Assay of triglycerides</t>
  </si>
  <si>
    <t>Assay of thyroid (t3 or t4)</t>
  </si>
  <si>
    <t>Assay, triiodothyronine (t3)</t>
  </si>
  <si>
    <t>Free assay (FT-3)</t>
  </si>
  <si>
    <t>T3 reverse</t>
  </si>
  <si>
    <t>Assay of troponin, quant</t>
  </si>
  <si>
    <t>Assay duodenal fluid trypsin</t>
  </si>
  <si>
    <t>Test feces for trypsin</t>
  </si>
  <si>
    <t>Assay of feces for trypsin</t>
  </si>
  <si>
    <t>Assay of tyrosine</t>
  </si>
  <si>
    <t>Assay of troponin, qual</t>
  </si>
  <si>
    <t>Assay of urea nitrogen</t>
  </si>
  <si>
    <t>Urea nitrogen semi-quant</t>
  </si>
  <si>
    <t>Assay of urine/urea-n</t>
  </si>
  <si>
    <t>Urea-N clearance test</t>
  </si>
  <si>
    <t>Assay of blood/uric acid</t>
  </si>
  <si>
    <t>Assay of urine/uric acid</t>
  </si>
  <si>
    <t>Assay of feces/urobilinogen</t>
  </si>
  <si>
    <t>Test urine urobilinogen</t>
  </si>
  <si>
    <t>Assay of urine urobilinogen</t>
  </si>
  <si>
    <t>Assay of urine vma</t>
  </si>
  <si>
    <t>Assay of vip</t>
  </si>
  <si>
    <t>Assay of vasopressin</t>
  </si>
  <si>
    <t>Assay of vitamin a</t>
  </si>
  <si>
    <t>Assay of nos vitamin</t>
  </si>
  <si>
    <t>Assay of vitamin k</t>
  </si>
  <si>
    <t>Assay of volatiles</t>
  </si>
  <si>
    <t>Xylose tolerance test</t>
  </si>
  <si>
    <t>Assay of zinc</t>
  </si>
  <si>
    <t>Assay of c-peptide</t>
  </si>
  <si>
    <t>Chorionic gonadotropin test</t>
  </si>
  <si>
    <t>Chorionic gonadotropin assay</t>
  </si>
  <si>
    <t>Hcg, free betachain test</t>
  </si>
  <si>
    <t>Ovulation tests</t>
  </si>
  <si>
    <t>Bleeding time test</t>
  </si>
  <si>
    <t>Automated diff wbc count</t>
  </si>
  <si>
    <t>Bl smear w/diff wbc count</t>
  </si>
  <si>
    <t>Bl smear w/o diff wbc count</t>
  </si>
  <si>
    <t>Manual diff wbc count b-coat</t>
  </si>
  <si>
    <t>Spun microhematocrit</t>
  </si>
  <si>
    <t>Hematocrit</t>
  </si>
  <si>
    <t>Hemoglobin</t>
  </si>
  <si>
    <t>Complete cbc w/auto diff wbc</t>
  </si>
  <si>
    <t>Complete cbc, automated</t>
  </si>
  <si>
    <t>Manual cell count, each</t>
  </si>
  <si>
    <t>Automated rbc count</t>
  </si>
  <si>
    <t>Manual reticulocyte count</t>
  </si>
  <si>
    <t>Automated reticulocyte count</t>
  </si>
  <si>
    <t>Reticyte/hgb concentrate</t>
  </si>
  <si>
    <t>Automated leukocyte count</t>
  </si>
  <si>
    <t>Automated platelet count</t>
  </si>
  <si>
    <t>Reticulated platelet assay</t>
  </si>
  <si>
    <t>Chromogenic substrate assay</t>
  </si>
  <si>
    <t>Blood clot retraction</t>
  </si>
  <si>
    <t>Blood clot lysis time</t>
  </si>
  <si>
    <t>Blood clot factor II test</t>
  </si>
  <si>
    <t>Blood clot factor V test</t>
  </si>
  <si>
    <t>Blood clot factor VII test</t>
  </si>
  <si>
    <t>Blood clot factor VIII test</t>
  </si>
  <si>
    <t>Blood clot factor IX test</t>
  </si>
  <si>
    <t>Blood clot factor X test</t>
  </si>
  <si>
    <t>Blood clot factor XI test</t>
  </si>
  <si>
    <t>Blood clot factor XII test</t>
  </si>
  <si>
    <t>Blood clot factor XIII test</t>
  </si>
  <si>
    <t>Blood clot factor assay</t>
  </si>
  <si>
    <t>Antithrombin III test</t>
  </si>
  <si>
    <t>Blood clot inhibitor antigen</t>
  </si>
  <si>
    <t>Blood clot inhibitor test</t>
  </si>
  <si>
    <t>Blood clot inhibitor assay</t>
  </si>
  <si>
    <t>Assay activated protein c</t>
  </si>
  <si>
    <t>Factor inhibitor test</t>
  </si>
  <si>
    <t>Thrombomodulin</t>
  </si>
  <si>
    <t>Coagulation time</t>
  </si>
  <si>
    <t>Euglobulin lysis</t>
  </si>
  <si>
    <t>Fibrin degradation products</t>
  </si>
  <si>
    <t>Fibrinogen test</t>
  </si>
  <si>
    <t>Fibrin degrade, semiquant</t>
  </si>
  <si>
    <t>Fibrin degradation, quant</t>
  </si>
  <si>
    <t>Fibrin degradation, vte</t>
  </si>
  <si>
    <t>Fibrinogen</t>
  </si>
  <si>
    <t>Fibrinolysins screen</t>
  </si>
  <si>
    <t>Clotting funct activity</t>
  </si>
  <si>
    <t>Fibrinolytic plasmin</t>
  </si>
  <si>
    <t>Fibrinolytic antiplasmin</t>
  </si>
  <si>
    <t>Fibrinolytic plasminogen</t>
  </si>
  <si>
    <t>Heinz bodies, direct</t>
  </si>
  <si>
    <t>Heinz bodies, induced</t>
  </si>
  <si>
    <t>Hemoglobin, fetal</t>
  </si>
  <si>
    <t>Hemolysin</t>
  </si>
  <si>
    <t>Heparin assay</t>
  </si>
  <si>
    <t>Heparin neutralization</t>
  </si>
  <si>
    <t>Heparin-protamine tolerance</t>
  </si>
  <si>
    <t>Iron stain peripheral blood</t>
  </si>
  <si>
    <t>Wbc alkaline phosphatase</t>
  </si>
  <si>
    <t>RBC mechanical fragility</t>
  </si>
  <si>
    <t>Muramidase</t>
  </si>
  <si>
    <t>RBC osmotic fragility</t>
  </si>
  <si>
    <t>Blood platelet aggregation</t>
  </si>
  <si>
    <t>Platelet neutralization</t>
  </si>
  <si>
    <t>Hexagnal phosph pltlt neutrl</t>
  </si>
  <si>
    <t>Prothrombin time</t>
  </si>
  <si>
    <t>Prothrombin test</t>
  </si>
  <si>
    <t>Viper venom prothrombin time</t>
  </si>
  <si>
    <t>Russell viper venom, diluted</t>
  </si>
  <si>
    <t>Reptilase test</t>
  </si>
  <si>
    <t>Rbc sed rate, nonautomated</t>
  </si>
  <si>
    <t>Rbc sed rate, automated</t>
  </si>
  <si>
    <t>RBC sickle cell test</t>
  </si>
  <si>
    <t>Thrombin time, plasma</t>
  </si>
  <si>
    <t>Thrombin time, titer</t>
  </si>
  <si>
    <t>Thromboplastin inhibition</t>
  </si>
  <si>
    <t>Thromboplastin time, partial</t>
  </si>
  <si>
    <t>Blood viscosity examination</t>
  </si>
  <si>
    <t>Agglutinins, febrile</t>
  </si>
  <si>
    <t>Allergen specific igg</t>
  </si>
  <si>
    <t>Allergen specific IgE</t>
  </si>
  <si>
    <t xml:space="preserve">Allergen specific ige quant </t>
  </si>
  <si>
    <t xml:space="preserve">ACTIN ANTIBODY EACH                </t>
  </si>
  <si>
    <t>WBC antibody identification</t>
  </si>
  <si>
    <t>Platelet antibodies</t>
  </si>
  <si>
    <t>Immunoglobulin assay</t>
  </si>
  <si>
    <t xml:space="preserve">ANCA SCREEN EACH ANTIBODY          </t>
  </si>
  <si>
    <t xml:space="preserve">ANCA TITER EACH ANTIBODY           </t>
  </si>
  <si>
    <t>Antinuclear antibodies</t>
  </si>
  <si>
    <t>Antinuclear antibodies (ANA)</t>
  </si>
  <si>
    <t>Acetylcholn rcptr bndng antb</t>
  </si>
  <si>
    <t>Acetylcholn rcptr blckg antb</t>
  </si>
  <si>
    <t>Acetylcholn rcptr modlg antb</t>
  </si>
  <si>
    <t xml:space="preserve">AQUAPORIN-4 ANTB ELISA             </t>
  </si>
  <si>
    <t xml:space="preserve">AQUAPORIN-4 ANTB CBA EACH          </t>
  </si>
  <si>
    <t xml:space="preserve">AQAPRN-4 ANTB FLO CYTMTRY EA       </t>
  </si>
  <si>
    <t>Antistreptolysin o, titer</t>
  </si>
  <si>
    <t>Antistreptolysin o, screen</t>
  </si>
  <si>
    <t>C-reactive protein</t>
  </si>
  <si>
    <t>C-reactive protein, hs</t>
  </si>
  <si>
    <t>Glycoprotein antibody</t>
  </si>
  <si>
    <t>Cardiolipin antibody</t>
  </si>
  <si>
    <t>Phospholipid antibody</t>
  </si>
  <si>
    <t>Chemotaxis assay</t>
  </si>
  <si>
    <t>Cold agglutinin, screen</t>
  </si>
  <si>
    <t>Cold agglutinin, titer</t>
  </si>
  <si>
    <t>Complement, antigen</t>
  </si>
  <si>
    <t>Complement/function activity</t>
  </si>
  <si>
    <t>Complement, total (CH50)</t>
  </si>
  <si>
    <t>Complement fixation, each</t>
  </si>
  <si>
    <t>Ccp antibody</t>
  </si>
  <si>
    <t>Deoxyribonuclease, antibody</t>
  </si>
  <si>
    <t>DNA antibody</t>
  </si>
  <si>
    <t>DNA antibody, single strand</t>
  </si>
  <si>
    <t xml:space="preserve">EMA EACH IG CLASS                  </t>
  </si>
  <si>
    <t>Nuclear antigen antibody</t>
  </si>
  <si>
    <t>Fluorescent antibody, screen</t>
  </si>
  <si>
    <t>Fluorescent antibody, titer</t>
  </si>
  <si>
    <t xml:space="preserve">DGP ANTIBODY EACH IG CLASS         </t>
  </si>
  <si>
    <t>Growth hormone antibody</t>
  </si>
  <si>
    <t>Hemagglutination inhibition</t>
  </si>
  <si>
    <t>Immunoassay, tumor, qual</t>
  </si>
  <si>
    <t>Immunoassay, tumor, ca 15-3</t>
  </si>
  <si>
    <t>Immunoassay, tumor, ca 19-9</t>
  </si>
  <si>
    <t>Immunoassay, tumor, ca 125</t>
  </si>
  <si>
    <t>Human epididymis protein 4</t>
  </si>
  <si>
    <t>Heterophile antibodies</t>
  </si>
  <si>
    <t>Immunoassay, tumor other</t>
  </si>
  <si>
    <t>Immunoassay,infectious agent</t>
  </si>
  <si>
    <t>Serum immunoelectrophoresis</t>
  </si>
  <si>
    <t>Other immunoelectrophoresis</t>
  </si>
  <si>
    <t>Immunodiffusion</t>
  </si>
  <si>
    <t>Immunodiffusion ouchterlony</t>
  </si>
  <si>
    <t>Immune complex assay</t>
  </si>
  <si>
    <t>Immunofix e-phoresis, serum</t>
  </si>
  <si>
    <t>Immunfix e-phorsis/urine/csf</t>
  </si>
  <si>
    <t>Inhibin A</t>
  </si>
  <si>
    <t>Insulin antibodies</t>
  </si>
  <si>
    <t>Intrinsic factor antibody</t>
  </si>
  <si>
    <t>Islet cell antibody</t>
  </si>
  <si>
    <t>Leukocyte histamine release</t>
  </si>
  <si>
    <t>Leukocyte phagocytosis</t>
  </si>
  <si>
    <t>Cell function assay w/stim</t>
  </si>
  <si>
    <t>Lymphocyte transformation</t>
  </si>
  <si>
    <t>B cells, total count</t>
  </si>
  <si>
    <t>Mononuclear cell antigen</t>
  </si>
  <si>
    <t>Nk cells, total count</t>
  </si>
  <si>
    <t>T cells, total count</t>
  </si>
  <si>
    <t>T cell, absolute count/ratio</t>
  </si>
  <si>
    <t>T cell, absolute count</t>
  </si>
  <si>
    <t xml:space="preserve">MOG-IGG1 ANTB CBA EACH             </t>
  </si>
  <si>
    <t xml:space="preserve">MOG-IGG1 ANTB FLO CYTMTRY EA       </t>
  </si>
  <si>
    <t xml:space="preserve">TISS TRNSGLTMNASE EA IG CLAS       </t>
  </si>
  <si>
    <t>Muscle-specific kinase antb</t>
  </si>
  <si>
    <t>Stem cells, total count</t>
  </si>
  <si>
    <t>Microsomal antibody</t>
  </si>
  <si>
    <t xml:space="preserve">MITOCHONDRIAL ANTIBODY EACH        </t>
  </si>
  <si>
    <t>Neutralization test, viral</t>
  </si>
  <si>
    <t>Nitroblue tetrazolium dye</t>
  </si>
  <si>
    <t>Nuclear matrix protein 22</t>
  </si>
  <si>
    <t>Particle agglutination test</t>
  </si>
  <si>
    <t xml:space="preserve">NEUTRLZG ANTB SARSCOV2 SCR         </t>
  </si>
  <si>
    <t xml:space="preserve">NEUTRLZG ANTB SARSCOV2 TITER       </t>
  </si>
  <si>
    <t xml:space="preserve">SARS-COV-2 ANTB QUANTITATIVE       </t>
  </si>
  <si>
    <t>Rheumatoid factor test</t>
  </si>
  <si>
    <t>Rheumatoid factor, quant</t>
  </si>
  <si>
    <t>Tb test, cell immun measure</t>
  </si>
  <si>
    <t>Tb ag response t-cell susp</t>
  </si>
  <si>
    <t>Tau phosphorylated ea</t>
  </si>
  <si>
    <t>Streptokinase, antibody</t>
  </si>
  <si>
    <t>Blood serology, qualitative</t>
  </si>
  <si>
    <t>Blood serology, quantitative</t>
  </si>
  <si>
    <t xml:space="preserve">VOLTAGE-GTD CA CHNL ANTB EA        </t>
  </si>
  <si>
    <t>Antinomyces antibody</t>
  </si>
  <si>
    <t>Adenovirus antibody</t>
  </si>
  <si>
    <t>Aspergillus antibody</t>
  </si>
  <si>
    <t>Bacterium antibody</t>
  </si>
  <si>
    <t>Bartonella antibody</t>
  </si>
  <si>
    <t>Blastomyces antibody</t>
  </si>
  <si>
    <t>Bordetella antibody</t>
  </si>
  <si>
    <t>Lyme disease antibody</t>
  </si>
  <si>
    <t>Borrelia antibody</t>
  </si>
  <si>
    <t>Brucella antibody</t>
  </si>
  <si>
    <t>Campylobacter antibody</t>
  </si>
  <si>
    <t>Candida antibody</t>
  </si>
  <si>
    <t>Chlamydia antibody</t>
  </si>
  <si>
    <t>Chlamydia igm antibody</t>
  </si>
  <si>
    <t>Coccidioides antibody</t>
  </si>
  <si>
    <t>Q fever antibody</t>
  </si>
  <si>
    <t>Cryptococcus antibody</t>
  </si>
  <si>
    <t>CMV antibody</t>
  </si>
  <si>
    <t>CMV antibody, IgM</t>
  </si>
  <si>
    <t>Diphtheria antibody</t>
  </si>
  <si>
    <t>Encephalitis antibody</t>
  </si>
  <si>
    <t>Enterovirus antibody</t>
  </si>
  <si>
    <t>Epstein-barr antibody</t>
  </si>
  <si>
    <t>Ehrlichia antibody</t>
  </si>
  <si>
    <t>Francisella tularensis</t>
  </si>
  <si>
    <t>Fungus antibody</t>
  </si>
  <si>
    <t>Giardia lamblia antibody</t>
  </si>
  <si>
    <t>Helicobacter pylori</t>
  </si>
  <si>
    <t>Helminth antibody</t>
  </si>
  <si>
    <t>Hemophilus influenza</t>
  </si>
  <si>
    <t>Htlv-i antibody</t>
  </si>
  <si>
    <t>Htlv-ii antibody</t>
  </si>
  <si>
    <t>HTLV/HIV confirmatory test</t>
  </si>
  <si>
    <t>Hepatitis, delta agent</t>
  </si>
  <si>
    <t>Herpes simplex test</t>
  </si>
  <si>
    <t>Herpes simplex type 2</t>
  </si>
  <si>
    <t>Histoplasma</t>
  </si>
  <si>
    <t>HIV-1</t>
  </si>
  <si>
    <t>HIV-2</t>
  </si>
  <si>
    <t>HIV-1/HIV-2, single assay</t>
  </si>
  <si>
    <t>Hep b core antibody, total</t>
  </si>
  <si>
    <t>Hep b core antibody, igm</t>
  </si>
  <si>
    <t>Hep b surface antibody</t>
  </si>
  <si>
    <t>Hep be antibody</t>
  </si>
  <si>
    <t>Hep a antibody, total</t>
  </si>
  <si>
    <t>Hep a antibody, igm</t>
  </si>
  <si>
    <t>Influenza virus antibody</t>
  </si>
  <si>
    <t>John cunningham antibody</t>
  </si>
  <si>
    <t>Legionella antibody</t>
  </si>
  <si>
    <t>Leishmania antibody</t>
  </si>
  <si>
    <t>Leptospira antibody</t>
  </si>
  <si>
    <t>Listeria monocytogenes ab</t>
  </si>
  <si>
    <t>Lymph choriomeningitis ab</t>
  </si>
  <si>
    <t>Mucormycosis antibody</t>
  </si>
  <si>
    <t>Mumps antibody</t>
  </si>
  <si>
    <t>Mycoplasma antibody</t>
  </si>
  <si>
    <t>Neisseria meningitidis</t>
  </si>
  <si>
    <t>Nocardia antibody</t>
  </si>
  <si>
    <t>Parvovirus antibody</t>
  </si>
  <si>
    <t>Malaria antibody</t>
  </si>
  <si>
    <t>Protozoa antibody nos</t>
  </si>
  <si>
    <t>Respiratory virus antibody</t>
  </si>
  <si>
    <t>Rickettsia antibody</t>
  </si>
  <si>
    <t>Rotavirus antibody</t>
  </si>
  <si>
    <t>Rubella antibody</t>
  </si>
  <si>
    <t>Rubeola antibody</t>
  </si>
  <si>
    <t>Salmonella antibody</t>
  </si>
  <si>
    <t>Shigella antibody</t>
  </si>
  <si>
    <t>Tetanus antibody</t>
  </si>
  <si>
    <t>Toxoplasma antibody</t>
  </si>
  <si>
    <t>Toxoplasma antibody, igm</t>
  </si>
  <si>
    <t>Treponema pallidum</t>
  </si>
  <si>
    <t>Trichinella antibody</t>
  </si>
  <si>
    <t>Varicella-zoster antibody</t>
  </si>
  <si>
    <t>West Nile virus, IgM</t>
  </si>
  <si>
    <t>West Nile virus</t>
  </si>
  <si>
    <t>Virus antibody nos</t>
  </si>
  <si>
    <t>Yersinia antibody</t>
  </si>
  <si>
    <t xml:space="preserve">Antibody zika virus igm </t>
  </si>
  <si>
    <t>Thyroglobulin antibody</t>
  </si>
  <si>
    <t>Hepatitis c ab test</t>
  </si>
  <si>
    <t>Hep c ab test, confirm</t>
  </si>
  <si>
    <t>Lymphocytotoxicity assay</t>
  </si>
  <si>
    <t>Cytotoxic antibody screening</t>
  </si>
  <si>
    <t>HLA typing, A, B, or C</t>
  </si>
  <si>
    <t>HLA typing, DR/DQ</t>
  </si>
  <si>
    <t>Lymphocyte culture, mixed</t>
  </si>
  <si>
    <t>Hla x-match, non-cytotoxic</t>
  </si>
  <si>
    <t>Hla x-match, non-cyt add-on</t>
  </si>
  <si>
    <t>Hla class i&amp;ii antibody qual</t>
  </si>
  <si>
    <t>Hla class i/ii antibody qual</t>
  </si>
  <si>
    <t>Hla class i phenotype qual</t>
  </si>
  <si>
    <t>Hla class ii phenotype qual</t>
  </si>
  <si>
    <t>Hla class i high defin qual</t>
  </si>
  <si>
    <t>Hla class ii high defin qual</t>
  </si>
  <si>
    <t>Hla class i semiquant panel</t>
  </si>
  <si>
    <t>Hla class ii semiquant panel</t>
  </si>
  <si>
    <t>Coombs test, direct</t>
  </si>
  <si>
    <t>Coombs test, indirect, qual</t>
  </si>
  <si>
    <t>Coombs test, indirect, titer</t>
  </si>
  <si>
    <t>Blood typing, ABO</t>
  </si>
  <si>
    <t>Blood Type Rh (d)</t>
  </si>
  <si>
    <t>Blood type antigen donor ea</t>
  </si>
  <si>
    <t>Blood typing, patient serum</t>
  </si>
  <si>
    <t>Blood typing, RBC antigens</t>
  </si>
  <si>
    <t>Blood typing, Rh phenotype</t>
  </si>
  <si>
    <t>Hemolysins/agglutinins, auto</t>
  </si>
  <si>
    <t>Hemolysins/agglutinins</t>
  </si>
  <si>
    <t>Small animal inoculation</t>
  </si>
  <si>
    <t>Specimen concentration</t>
  </si>
  <si>
    <t>Blood culture for bacteria</t>
  </si>
  <si>
    <t>Feces culture, bacteria</t>
  </si>
  <si>
    <t>Stool cultr, bacteria, each</t>
  </si>
  <si>
    <t>Culture, bacteria, other</t>
  </si>
  <si>
    <t>Culture bacteri aerobic othr</t>
  </si>
  <si>
    <t>Culture bacteria anaerobic</t>
  </si>
  <si>
    <t>Cultr bacteria, except blood</t>
  </si>
  <si>
    <t>Culture anaerobe ident, each</t>
  </si>
  <si>
    <t>Culture aerobic identify</t>
  </si>
  <si>
    <t>Culture screen only</t>
  </si>
  <si>
    <t>Culture of specimen by kit</t>
  </si>
  <si>
    <t>Urine culture/colony count</t>
  </si>
  <si>
    <t>Urine bacteria culture</t>
  </si>
  <si>
    <t>Skin fungi culture</t>
  </si>
  <si>
    <t>Fungus isolation culture</t>
  </si>
  <si>
    <t>Blood fungus culture</t>
  </si>
  <si>
    <t>Fungi identification, yeast</t>
  </si>
  <si>
    <t>Fungi identification, mold</t>
  </si>
  <si>
    <t>Mycoplasma</t>
  </si>
  <si>
    <t>Chlamydia culture</t>
  </si>
  <si>
    <t>Mycobacteria culture</t>
  </si>
  <si>
    <t>Mycobacteric identification</t>
  </si>
  <si>
    <t>Culture type immunofluoresc</t>
  </si>
  <si>
    <t>Culture typing, glc/hplc</t>
  </si>
  <si>
    <t>Culture type, immunologic</t>
  </si>
  <si>
    <t>Culture type, nucleic acid</t>
  </si>
  <si>
    <t>Dna/rna, amplified probe</t>
  </si>
  <si>
    <t>Culture type pulse field gel</t>
  </si>
  <si>
    <t>Dna/rna sequencing</t>
  </si>
  <si>
    <t xml:space="preserve">CUL TYP ID BLD PTHGN 6+ TRGT       </t>
  </si>
  <si>
    <t>Culture typing, added method</t>
  </si>
  <si>
    <t>Dark field examination</t>
  </si>
  <si>
    <t>Macroscopic exam arthropod</t>
  </si>
  <si>
    <t>Macroscopic exam parasite</t>
  </si>
  <si>
    <t>Pinworm exam</t>
  </si>
  <si>
    <t>Tissue homogenization, cultr</t>
  </si>
  <si>
    <t>Ova and parasites smears</t>
  </si>
  <si>
    <t>Microbe susceptible, diffuse</t>
  </si>
  <si>
    <t>Microbe susceptible, disk</t>
  </si>
  <si>
    <t>Microbe susceptible, enzyme</t>
  </si>
  <si>
    <t>Microbe susceptible, mic</t>
  </si>
  <si>
    <t>Microbe susceptible, mlc</t>
  </si>
  <si>
    <t>Microbe suscept, macrobroth</t>
  </si>
  <si>
    <t>Microbe suscept, mycobacteri</t>
  </si>
  <si>
    <t>Bactericidal level, serum</t>
  </si>
  <si>
    <t>Smear, gram stain</t>
  </si>
  <si>
    <t>Smear, fluorescent/acid stai</t>
  </si>
  <si>
    <t>Smear, special stain</t>
  </si>
  <si>
    <t>Smear, complex stain</t>
  </si>
  <si>
    <t>Smear, wet mount, saline/ink</t>
  </si>
  <si>
    <t>Tissue exam for fungi</t>
  </si>
  <si>
    <t>Assay, toxin or antitoxin</t>
  </si>
  <si>
    <t>Virus inoculate, eggs/animal</t>
  </si>
  <si>
    <t>Virus inoculation, tissue</t>
  </si>
  <si>
    <t>Virus inoculate tissue, addl</t>
  </si>
  <si>
    <t>Virus inoculation, shell via</t>
  </si>
  <si>
    <t>Genet virus isolate, hsv</t>
  </si>
  <si>
    <t>Adenovirus ag, if</t>
  </si>
  <si>
    <t>Pertussis ag, if</t>
  </si>
  <si>
    <t>Enterovirus antibody, dfa</t>
  </si>
  <si>
    <t>Giardia ag, if</t>
  </si>
  <si>
    <t>Chlamydia trachomatis ag, if</t>
  </si>
  <si>
    <t>Cryptosporidum/gardia ag, if</t>
  </si>
  <si>
    <t>Cryptosporidium ag, if</t>
  </si>
  <si>
    <t>Herpes simplex 2, ag, if</t>
  </si>
  <si>
    <t>Herpes simplex 1, ag, if</t>
  </si>
  <si>
    <t>Influenza b, ag, if</t>
  </si>
  <si>
    <t>Influenza a, ag, if</t>
  </si>
  <si>
    <t>Legion pneumophilia ag, if</t>
  </si>
  <si>
    <t>Parainfluenza, ag, if</t>
  </si>
  <si>
    <t>Respiratory syncytial ag, if</t>
  </si>
  <si>
    <t>Pneumocystis carinii, ag, if</t>
  </si>
  <si>
    <t>Rubeola, ag, if</t>
  </si>
  <si>
    <t>Treponema pallidum, ag, if</t>
  </si>
  <si>
    <t>Varicella zoster, ag, if</t>
  </si>
  <si>
    <t>Antibody detection, nos, if</t>
  </si>
  <si>
    <t>Ag detection, polyval, if</t>
  </si>
  <si>
    <t>Adenovirus ag, eia</t>
  </si>
  <si>
    <t>Aspergillus</t>
  </si>
  <si>
    <t>Chylmd trach ag, eia</t>
  </si>
  <si>
    <t>Clostridium ag, eia</t>
  </si>
  <si>
    <t>Cryptococcus neoform ag, eia</t>
  </si>
  <si>
    <t>Cryptosporidium ag, eia</t>
  </si>
  <si>
    <t>Giardia ag, eia</t>
  </si>
  <si>
    <t>Cytomegalovirus ag, eia</t>
  </si>
  <si>
    <t>E coli 0157 ag, eia</t>
  </si>
  <si>
    <t>Entamoeb hist dispr, ag, eia</t>
  </si>
  <si>
    <t>Entamoeb hist group, ag, eia</t>
  </si>
  <si>
    <t>Hpylori, stool, eia</t>
  </si>
  <si>
    <t>H pylori ag, eia</t>
  </si>
  <si>
    <t>Hepatitis b surface ag, eia</t>
  </si>
  <si>
    <t>Hepatitis b surface, ag, eia</t>
  </si>
  <si>
    <t>Hepatitis be ag, eia</t>
  </si>
  <si>
    <t>Hepatitis delta ag, eia</t>
  </si>
  <si>
    <t>Histoplasma capsul ag, eia</t>
  </si>
  <si>
    <t>Hiv-1 ag w/hiv-1 &amp; hiv-2 ab</t>
  </si>
  <si>
    <t>Hiv-1 ag, eia</t>
  </si>
  <si>
    <t>Hiv-2 ag, eia</t>
  </si>
  <si>
    <t>Influenza a/b, ag, eia</t>
  </si>
  <si>
    <t>Resp syncytial ag, eia</t>
  </si>
  <si>
    <t>Rotavirus ag, eia</t>
  </si>
  <si>
    <t>Shiga-like toxin ag, eia</t>
  </si>
  <si>
    <t xml:space="preserve">SARSCOV &amp; INF VIR A&amp;B AG IA        </t>
  </si>
  <si>
    <t>Strep a ag, eia</t>
  </si>
  <si>
    <t>Ag detect nos, eia, mult</t>
  </si>
  <si>
    <t>Ag detect polyval, eia, mult</t>
  </si>
  <si>
    <t>HEPATITIS B SURFACE AG QUAN</t>
  </si>
  <si>
    <t>ANAPLSMA PHGCYTOPHLM AMP PRB</t>
  </si>
  <si>
    <t>BABESIA MICROTI AMP PRB</t>
  </si>
  <si>
    <t>Bartonella, dna, amp probe</t>
  </si>
  <si>
    <t>Bartonella, dna, quant</t>
  </si>
  <si>
    <t>Lyme dis, dna, dir probe</t>
  </si>
  <si>
    <t>Lyme dis, dna, amp probe</t>
  </si>
  <si>
    <t>BORRELIA MIYAMOTOI AMP PRB</t>
  </si>
  <si>
    <t>Candida, dna, dir probe</t>
  </si>
  <si>
    <t>Candida, dna, amp probe</t>
  </si>
  <si>
    <t>Candida, dna, quant</t>
  </si>
  <si>
    <t>CNS DNA AMP PROBE TYPE 12-25</t>
  </si>
  <si>
    <t>EHRLICHA CHAFFEENSIS AMP PRB</t>
  </si>
  <si>
    <t>Chylmd pneum, dna, dir probe</t>
  </si>
  <si>
    <t>Chylmd pneum, dna, amp probe</t>
  </si>
  <si>
    <t>Chylmd pneum, dna, quant</t>
  </si>
  <si>
    <t>Chylmd trach, dna, dir probe</t>
  </si>
  <si>
    <t>Chylmd trach, dna, amp probe</t>
  </si>
  <si>
    <t>Chylmd trach, dna, quant</t>
  </si>
  <si>
    <t>C diff amplified probe</t>
  </si>
  <si>
    <t>Cytomeg, dna, dir probe</t>
  </si>
  <si>
    <t>Cytomeg, dna, amp probe</t>
  </si>
  <si>
    <t>Cytomeg, dna, quant</t>
  </si>
  <si>
    <t>Enterovirus</t>
  </si>
  <si>
    <t>Vanomycin, dna, amp probe</t>
  </si>
  <si>
    <t>Influenza dna amp prob 1+</t>
  </si>
  <si>
    <t>Influenza dna amp probe</t>
  </si>
  <si>
    <t>Influenza dna amp prob addl</t>
  </si>
  <si>
    <t>NFCT AGENT DETECTION GI</t>
  </si>
  <si>
    <t>IADNA-DNA/RNA PROBE TQ 6-11</t>
  </si>
  <si>
    <t>IADNA-DNA/RNA PROBE TQ 12-25</t>
  </si>
  <si>
    <t>Gardner vag, dna, dir probe</t>
  </si>
  <si>
    <t>Gardner vag, dna, amp probe</t>
  </si>
  <si>
    <t>Gardner vag, dna, quant</t>
  </si>
  <si>
    <t>Total tau</t>
  </si>
  <si>
    <t>Hepatitis b, dna, amp probe</t>
  </si>
  <si>
    <t>Hepatitis b, dna, quant</t>
  </si>
  <si>
    <t>Hepatitis c, rna, dir probe</t>
  </si>
  <si>
    <t>Hepatitis c, rna, amp probe</t>
  </si>
  <si>
    <t>Hepatitis c, rna, quant</t>
  </si>
  <si>
    <t>Hepatitis d quantification</t>
  </si>
  <si>
    <t>Hepatitis g, dna, dir probe</t>
  </si>
  <si>
    <t>Hepatitis g, dna, amp probe</t>
  </si>
  <si>
    <t>Hepatitis g, dna, quant</t>
  </si>
  <si>
    <t>Hsv, dna, dir probe</t>
  </si>
  <si>
    <t>Hsv, dna, amp probe</t>
  </si>
  <si>
    <t>Hsv, dna, quant</t>
  </si>
  <si>
    <t>Hhv-6, dna, dir probe</t>
  </si>
  <si>
    <t>Hhv-6, dna, amp probe</t>
  </si>
  <si>
    <t>Hhv-6, dna, quant</t>
  </si>
  <si>
    <t>Hiv-1, dna, dir probe</t>
  </si>
  <si>
    <t>Hiv-1, dna, amp probe</t>
  </si>
  <si>
    <t>Hiv-1, dna, quant</t>
  </si>
  <si>
    <t>Hiv-2, dna, dir probe</t>
  </si>
  <si>
    <t>Hiv-2, dna, amp probe</t>
  </si>
  <si>
    <t>Hiv-2, dna, quant</t>
  </si>
  <si>
    <t>Legion pneumo, dna, dir prob</t>
  </si>
  <si>
    <t>Legion pneumo, dna, amp prob</t>
  </si>
  <si>
    <t>Legion pneumo, dna, quant</t>
  </si>
  <si>
    <t>Mycobacteria, dna, dir probe</t>
  </si>
  <si>
    <t>Mycobacteria, dna, amp probe</t>
  </si>
  <si>
    <t>Mycobacteria, dna, quant</t>
  </si>
  <si>
    <t>M.tuberculo, dna, dir probe</t>
  </si>
  <si>
    <t>M.tuberculo, dna, amp probe</t>
  </si>
  <si>
    <t>M.tuberculo, dna, quant</t>
  </si>
  <si>
    <t>M.avium-intra, dna, dir prob</t>
  </si>
  <si>
    <t>M.avium-intra, dna, amp prob</t>
  </si>
  <si>
    <t>M.avium-intra, dna, quant</t>
  </si>
  <si>
    <t>Iadna Mycoplasma Genitalium Amplified Probe</t>
  </si>
  <si>
    <t>MTB RIFAMPIN RST AMP PRB TQ</t>
  </si>
  <si>
    <t>M.pneumon, dna, dir probe</t>
  </si>
  <si>
    <t>M.pneumon, dna, amp probe</t>
  </si>
  <si>
    <t>M.pneumon, dna, quant</t>
  </si>
  <si>
    <t>N.gonorrhoeae, dna, dir prob</t>
  </si>
  <si>
    <t>N.gonorrhoeae, dna, amp prob</t>
  </si>
  <si>
    <t>N.gonorrhoeae, dna, quant</t>
  </si>
  <si>
    <t>Orthopoxvirus amp prb each</t>
  </si>
  <si>
    <t>PNEUMCYSTS JIROVECII AMP PRB</t>
  </si>
  <si>
    <t>HPV LOW-RISK TYPES</t>
  </si>
  <si>
    <t>HPV HIGH-RISK TYPES</t>
  </si>
  <si>
    <t>HPV TYPES 16 &amp; 18 ONLY</t>
  </si>
  <si>
    <t>HPV SEP HI-RSK TYP&amp;POOL RSLT</t>
  </si>
  <si>
    <t>Resp virus 3-11 targets</t>
  </si>
  <si>
    <t>Resp virus 6-11 targets</t>
  </si>
  <si>
    <t>Resp virus 12-25 targets</t>
  </si>
  <si>
    <t xml:space="preserve">Infectious agen detection </t>
  </si>
  <si>
    <t xml:space="preserve">SARSCOV2 &amp; INF A&amp;B AMP PRB         </t>
  </si>
  <si>
    <t xml:space="preserve">SARSCOV2&amp;INF A&amp;B&amp;RSV AMP PRB       </t>
  </si>
  <si>
    <t>Staphylococcus aureus</t>
  </si>
  <si>
    <t>Staphylococcus aureus,methicillian resist</t>
  </si>
  <si>
    <t>Strep a, dna, dir probe</t>
  </si>
  <si>
    <t>Strep a, dna, amp probe</t>
  </si>
  <si>
    <t>Strep a, dna, quant</t>
  </si>
  <si>
    <t>Streptococcus group B</t>
  </si>
  <si>
    <t>Trichomonas vagin, dir probe</t>
  </si>
  <si>
    <t xml:space="preserve">Trichomonas vaginalis amplif </t>
  </si>
  <si>
    <t>Detect agent nos, dna, dir</t>
  </si>
  <si>
    <t>Detect agent nos, dna, amp</t>
  </si>
  <si>
    <t>Detect agent nos, dna, quant</t>
  </si>
  <si>
    <t>Detect agnt mult, dna, direc</t>
  </si>
  <si>
    <t>Detect agnt mult, dna, ampli</t>
  </si>
  <si>
    <t>Strep b assay w/optic</t>
  </si>
  <si>
    <t>Clostridium toxin a w/optic</t>
  </si>
  <si>
    <t>Influenza assay w/optic</t>
  </si>
  <si>
    <t>HIV ANTIGEN W/HIV ANTIBODIES</t>
  </si>
  <si>
    <t>Rsv assay w/optic</t>
  </si>
  <si>
    <t>Trichomonas vaginalis</t>
  </si>
  <si>
    <t>Adenovirus assay w/optic</t>
  </si>
  <si>
    <t>Chylmd trach assay w/optic</t>
  </si>
  <si>
    <t xml:space="preserve">SARS-COV-2 COVID19 W/OPTIC         </t>
  </si>
  <si>
    <t>N. gonorrhoeae assay w/optic</t>
  </si>
  <si>
    <t>Strep a assay w/optic</t>
  </si>
  <si>
    <t>Agent nos assay w/optic</t>
  </si>
  <si>
    <t>Phenotype, infect agent drug</t>
  </si>
  <si>
    <t>Genotype, dna, hiv reverse t</t>
  </si>
  <si>
    <t>Genotype, dna, hepatitis C</t>
  </si>
  <si>
    <t>Phenotype, dna hiv w/culture</t>
  </si>
  <si>
    <t>Phenotype, dna hiv w/clt add</t>
  </si>
  <si>
    <t>Sialidase enzyme assay</t>
  </si>
  <si>
    <t>Genotype dna hiv reverse t</t>
  </si>
  <si>
    <t>Genotype cytomegalovirus</t>
  </si>
  <si>
    <t>Genotype dna hepatitis b</t>
  </si>
  <si>
    <t>Nfct agt gntyp alys sarscov2</t>
  </si>
  <si>
    <t>Sex chromatin identification</t>
  </si>
  <si>
    <t>Cytopath, c/v, thin layer</t>
  </si>
  <si>
    <t>Cytopath c/v thin layer redo</t>
  </si>
  <si>
    <t>Cytopath, c/v, automated</t>
  </si>
  <si>
    <t>Cytopath, c/v, auto rescreen</t>
  </si>
  <si>
    <t>Cytopath, c/v, manual</t>
  </si>
  <si>
    <t>Cytopath, c/v, auto redo</t>
  </si>
  <si>
    <t>Cytopath, c/v, redo</t>
  </si>
  <si>
    <t>Cytopath, c/v, index add-on</t>
  </si>
  <si>
    <t>Cytopath tbs, c/v, manual</t>
  </si>
  <si>
    <t>Cytopath tbs, c/v, redo</t>
  </si>
  <si>
    <t>Cytopath tbs, c/v, auto redo</t>
  </si>
  <si>
    <t>Cytopath tbs, c/v, select</t>
  </si>
  <si>
    <t>Cytopath, c/v auto, in fluid</t>
  </si>
  <si>
    <t>Cytopath c/v auto fluid redo</t>
  </si>
  <si>
    <t>Tissue culture, lymphocyte</t>
  </si>
  <si>
    <t>Tissue culture, skin/biopsy</t>
  </si>
  <si>
    <t>Tissue culture, placenta</t>
  </si>
  <si>
    <t>Tissue culture, bone marrow</t>
  </si>
  <si>
    <t>Tissue culture, tumor</t>
  </si>
  <si>
    <t>Cell cryopreserve/storage</t>
  </si>
  <si>
    <t>Frozen cell preparation</t>
  </si>
  <si>
    <t>Chromosome analysis, 20-25</t>
  </si>
  <si>
    <t>Chromosome analysis, 50-100</t>
  </si>
  <si>
    <t>Chromosome analysis, 100</t>
  </si>
  <si>
    <t>Chromosome analysis, 5</t>
  </si>
  <si>
    <t>Chromosome analysis, 15-20</t>
  </si>
  <si>
    <t>Chromosome analysis, 45</t>
  </si>
  <si>
    <t>Chromosome analys, placenta</t>
  </si>
  <si>
    <t>Chromosome analys, amniotic</t>
  </si>
  <si>
    <t>Cytogenetics, dna probe</t>
  </si>
  <si>
    <t>Cytogenetics, 3-5</t>
  </si>
  <si>
    <t>Cytogenetics, 10-30</t>
  </si>
  <si>
    <t>Cytogenetics, 25-99</t>
  </si>
  <si>
    <t>Cytogenetics, 100-300</t>
  </si>
  <si>
    <t>Chromosome karyotype study</t>
  </si>
  <si>
    <t>Chromosome banding study</t>
  </si>
  <si>
    <t>Chromosome count, additional</t>
  </si>
  <si>
    <t>Chromosome study, additional</t>
  </si>
  <si>
    <t>Protein, western blot tissue</t>
  </si>
  <si>
    <t>Protein analysis w/probe</t>
  </si>
  <si>
    <t>Bilirubin total transcut</t>
  </si>
  <si>
    <t>Hgb quant transcutaneous</t>
  </si>
  <si>
    <t>Transcutaneous carboxyhb</t>
  </si>
  <si>
    <t>Transcutaneous methb</t>
  </si>
  <si>
    <t>Body fluid cell count</t>
  </si>
  <si>
    <t>Leukocyte assessment, fecal</t>
  </si>
  <si>
    <t>Exam,synovial fluid crystals</t>
  </si>
  <si>
    <t>Specimen fat stain</t>
  </si>
  <si>
    <t>Exam feces for meat fibers</t>
  </si>
  <si>
    <t>Nasal smear for eosinophils</t>
  </si>
  <si>
    <t>Semen analysis w/huhner</t>
  </si>
  <si>
    <t>Semen analysis w/count</t>
  </si>
  <si>
    <t>Semen analysis, complete</t>
  </si>
  <si>
    <t>Semen analysis &amp; motility</t>
  </si>
  <si>
    <t>Semen anal, strict criteria</t>
  </si>
  <si>
    <t>Sperm antibody test</t>
  </si>
  <si>
    <t>Sperm evaluation test</t>
  </si>
  <si>
    <t>Evaluation, cervical mucus</t>
  </si>
  <si>
    <t>Retrograde ejaculation anal</t>
  </si>
  <si>
    <t>CRYOPRESERVATION OOCYTE(S)</t>
  </si>
  <si>
    <t>0001U</t>
  </si>
  <si>
    <t>Rbc dna hea 35 ag 11 bld grp</t>
  </si>
  <si>
    <t>0002U</t>
  </si>
  <si>
    <t>Onc clrct 3 ur metab alg plp</t>
  </si>
  <si>
    <t>0003U</t>
  </si>
  <si>
    <t>Onc ovar 5 prtn ser alg scor</t>
  </si>
  <si>
    <t>0005U</t>
  </si>
  <si>
    <t>Onco prst8 3 gene ur alg</t>
  </si>
  <si>
    <t>0007U</t>
  </si>
  <si>
    <t>Rx test prsmv ur w/def conf</t>
  </si>
  <si>
    <t>0008U</t>
  </si>
  <si>
    <t>Hpylori detcj abx rstnc dna</t>
  </si>
  <si>
    <t>0009U</t>
  </si>
  <si>
    <t>Onc brst ca erbb2 amp/nonamp</t>
  </si>
  <si>
    <t>0010U</t>
  </si>
  <si>
    <t>Nfct ds strn typ whl gen seq</t>
  </si>
  <si>
    <t>0011U</t>
  </si>
  <si>
    <t>Rx mntr lc-ms/ms oral fluid</t>
  </si>
  <si>
    <t>0016U</t>
  </si>
  <si>
    <t>Onc hmtlmf neo rna bcr/abl1</t>
  </si>
  <si>
    <t>0017U</t>
  </si>
  <si>
    <t>Onc hmtlmf neo jak2 mut dna</t>
  </si>
  <si>
    <t>0018U</t>
  </si>
  <si>
    <t>MicroRNA gene analysis</t>
  </si>
  <si>
    <t>0019U</t>
  </si>
  <si>
    <t>RNA gene analysis of tumor tissue</t>
  </si>
  <si>
    <t>0021U</t>
  </si>
  <si>
    <t>Detection of 8 autoantibodies</t>
  </si>
  <si>
    <t>0022U</t>
  </si>
  <si>
    <t>DNA and RNA gene analysis</t>
  </si>
  <si>
    <t>0023U</t>
  </si>
  <si>
    <t>DNA gene analysis</t>
  </si>
  <si>
    <t>0024U</t>
  </si>
  <si>
    <t>Measurement of glycosylated</t>
  </si>
  <si>
    <t>0025U</t>
  </si>
  <si>
    <t>Measurement of tenovir in urine</t>
  </si>
  <si>
    <t>0026U</t>
  </si>
  <si>
    <t>DNA and microRNA gene analysis</t>
  </si>
  <si>
    <t>0027U</t>
  </si>
  <si>
    <t>Gene analysis (Janus kinase 2)</t>
  </si>
  <si>
    <t>0029U</t>
  </si>
  <si>
    <t>Gene analysis targeted sequences</t>
  </si>
  <si>
    <t>0030U</t>
  </si>
  <si>
    <t>0031U</t>
  </si>
  <si>
    <t>Gene analysis</t>
  </si>
  <si>
    <t>0032U</t>
  </si>
  <si>
    <t>0033U</t>
  </si>
  <si>
    <t>0034U</t>
  </si>
  <si>
    <t>0035U</t>
  </si>
  <si>
    <t>Testing presence of prion protein</t>
  </si>
  <si>
    <t>0036U</t>
  </si>
  <si>
    <t>Exome gene analysis</t>
  </si>
  <si>
    <t>0037U</t>
  </si>
  <si>
    <t>0038U</t>
  </si>
  <si>
    <t>Measurement of vitamin D in serum</t>
  </si>
  <si>
    <t>0039U</t>
  </si>
  <si>
    <t>Testing for anti-DNA antibody</t>
  </si>
  <si>
    <t>0040U</t>
  </si>
  <si>
    <t>0041U</t>
  </si>
  <si>
    <t>IgM antibody detection test</t>
  </si>
  <si>
    <t>0042U</t>
  </si>
  <si>
    <t>IgG antibody detection test</t>
  </si>
  <si>
    <t>0043U</t>
  </si>
  <si>
    <t>0044U</t>
  </si>
  <si>
    <t>0045U</t>
  </si>
  <si>
    <t>mRNA gene analysis of 12 genes</t>
  </si>
  <si>
    <t>0046U</t>
  </si>
  <si>
    <t>0047U</t>
  </si>
  <si>
    <t>mRNA gene analysis of 17 genes</t>
  </si>
  <si>
    <t>0048U</t>
  </si>
  <si>
    <t>0049U</t>
  </si>
  <si>
    <t>Gene analysis (nucleophosmin)</t>
  </si>
  <si>
    <t>0050U</t>
  </si>
  <si>
    <t>0051U</t>
  </si>
  <si>
    <t>Testing for presence drugs in urine</t>
  </si>
  <si>
    <t>0052U</t>
  </si>
  <si>
    <t>Measurement of five classes</t>
  </si>
  <si>
    <t>0054U</t>
  </si>
  <si>
    <t>Measurement 14 or more drug class</t>
  </si>
  <si>
    <t>0055U</t>
  </si>
  <si>
    <t>0058U</t>
  </si>
  <si>
    <t>Measurement of antibodies</t>
  </si>
  <si>
    <t>0059U</t>
  </si>
  <si>
    <t>Test for presence of antibodies</t>
  </si>
  <si>
    <t>0060U</t>
  </si>
  <si>
    <t>0061U</t>
  </si>
  <si>
    <t>Spatial freq domain imaging of skin</t>
  </si>
  <si>
    <t>0062U</t>
  </si>
  <si>
    <t>Ai sle igg&amp;igm alys 80 bmrk</t>
  </si>
  <si>
    <t>0063U</t>
  </si>
  <si>
    <t>Neuro autism 32 amines alg</t>
  </si>
  <si>
    <t>0064U</t>
  </si>
  <si>
    <t>Antb tp total&amp;rpr ia qual</t>
  </si>
  <si>
    <t>0065U</t>
  </si>
  <si>
    <t>Syfls tst nontreponemal antb</t>
  </si>
  <si>
    <t>0067U</t>
  </si>
  <si>
    <t>Onc brst imhchem prfl 4 bmrk</t>
  </si>
  <si>
    <t>0068U</t>
  </si>
  <si>
    <t>Candida species pnl amp prb</t>
  </si>
  <si>
    <t>0069U</t>
  </si>
  <si>
    <t>Onc clrct microrna mir-31-3p</t>
  </si>
  <si>
    <t>0070U</t>
  </si>
  <si>
    <t>Cyp2d6 gen com&amp;slct rar vrnt</t>
  </si>
  <si>
    <t>0071U</t>
  </si>
  <si>
    <t>Cyp2d6 full gene sequence</t>
  </si>
  <si>
    <t>0072U</t>
  </si>
  <si>
    <t>Cyp2d6 gen cyp2d6-2d7 hybrid</t>
  </si>
  <si>
    <t>0073U</t>
  </si>
  <si>
    <t>Cyp2d6 gen cyp2d7-2d6 hybrid</t>
  </si>
  <si>
    <t>0074U</t>
  </si>
  <si>
    <t>Cyp2d6 nonduplicated gene</t>
  </si>
  <si>
    <t>0075U</t>
  </si>
  <si>
    <t>Cyp2d6 5' gene dup/mlt</t>
  </si>
  <si>
    <t>0076U</t>
  </si>
  <si>
    <t>Cyp2d6 3' gene dup/mlt</t>
  </si>
  <si>
    <t>0077U</t>
  </si>
  <si>
    <t>Ig paraprotein qual bld/ur</t>
  </si>
  <si>
    <t>0080U</t>
  </si>
  <si>
    <t>Onc lng 5 clin rsk factr alg</t>
  </si>
  <si>
    <t>0082U</t>
  </si>
  <si>
    <t>Rx test def 90+ rx/sbsts ur</t>
  </si>
  <si>
    <t>0083U</t>
  </si>
  <si>
    <t>Onc rspse chemo cntrst tomog</t>
  </si>
  <si>
    <t>0084U</t>
  </si>
  <si>
    <t>Rbc dna gnotyp 10 bld groups</t>
  </si>
  <si>
    <t>0086U</t>
  </si>
  <si>
    <t>Nfct ds bact&amp;fng org id 6+</t>
  </si>
  <si>
    <t>0087U</t>
  </si>
  <si>
    <t>Crd hrt transpl mma 1283 gen</t>
  </si>
  <si>
    <t>0088U</t>
  </si>
  <si>
    <t>tmsplj kdn algrft rej 1494</t>
  </si>
  <si>
    <t>0089U</t>
  </si>
  <si>
    <t>Onc mlnma prame &amp; linc00518</t>
  </si>
  <si>
    <t>0090U</t>
  </si>
  <si>
    <t>Onc cutan mlnma mrna 23 gene</t>
  </si>
  <si>
    <t>0092U</t>
  </si>
  <si>
    <t>Onc lng 3 prtn bmrk plsm alg</t>
  </si>
  <si>
    <t>0093U</t>
  </si>
  <si>
    <t>Rx mntr 65 com drugs urine</t>
  </si>
  <si>
    <t>0094U</t>
  </si>
  <si>
    <t xml:space="preserve">Genome rapid sequence alys </t>
  </si>
  <si>
    <t>0095U</t>
  </si>
  <si>
    <t>Inflm ee elisa alys alg</t>
  </si>
  <si>
    <t>0096U</t>
  </si>
  <si>
    <t>Hpv hi risk types male urine</t>
  </si>
  <si>
    <t>0101U</t>
  </si>
  <si>
    <t>Hered colon ca do 15 genes</t>
  </si>
  <si>
    <t>0102U</t>
  </si>
  <si>
    <t>Hered brst ca rltd do 17 gen</t>
  </si>
  <si>
    <t>0103U</t>
  </si>
  <si>
    <t>Hered ova ca pnl 24 genes</t>
  </si>
  <si>
    <t>0105U</t>
  </si>
  <si>
    <t>Per CMS crosswalk 0003U</t>
  </si>
  <si>
    <t>0106U</t>
  </si>
  <si>
    <t>Gstr emptg 7 timed brth spec</t>
  </si>
  <si>
    <t>0107U</t>
  </si>
  <si>
    <t>C diff tox ag detcj ia stool</t>
  </si>
  <si>
    <t>0108U</t>
  </si>
  <si>
    <t>Gi barrett esoph 9 prtn bmrk</t>
  </si>
  <si>
    <t>0109U</t>
  </si>
  <si>
    <t>Id aspergillus dna 4 species</t>
  </si>
  <si>
    <t>0110U</t>
  </si>
  <si>
    <t>Rx mntr 1+oral onc rx&amp;sbsts</t>
  </si>
  <si>
    <t>0111U</t>
  </si>
  <si>
    <t>Onc colon ca kras&amp;nras alys</t>
  </si>
  <si>
    <t>0112U</t>
  </si>
  <si>
    <t>Iadi 16s&amp;18s rrna genes</t>
  </si>
  <si>
    <t>0113U</t>
  </si>
  <si>
    <t>Onc prst8 pca3&amp;tmprss2-erg</t>
  </si>
  <si>
    <t>0114U</t>
  </si>
  <si>
    <t>Gi barretts esoph vim&amp;ccna1</t>
  </si>
  <si>
    <t>0115U</t>
  </si>
  <si>
    <t>Respir iadna 18 viral&amp;2 bact</t>
  </si>
  <si>
    <t>0116U</t>
  </si>
  <si>
    <t>Rx mntr nzm ia 35+oral flu</t>
  </si>
  <si>
    <t>0117U</t>
  </si>
  <si>
    <t>Pain mgmt 11 endogenous anal</t>
  </si>
  <si>
    <t>0118U</t>
  </si>
  <si>
    <t>Trnsplj don-drv cll-fr dna</t>
  </si>
  <si>
    <t>0119U</t>
  </si>
  <si>
    <t>Crd ceramides liq chrom plsm</t>
  </si>
  <si>
    <t>0120U</t>
  </si>
  <si>
    <t>Onc b cll lymphm mrna 58 gen</t>
  </si>
  <si>
    <t>0121U</t>
  </si>
  <si>
    <t>Sc dis vcam-1 whole blood</t>
  </si>
  <si>
    <t>0122U</t>
  </si>
  <si>
    <t>Sc dis p-selectin whl blood</t>
  </si>
  <si>
    <t>0123U</t>
  </si>
  <si>
    <t>Mchnl fragility rbc prflg</t>
  </si>
  <si>
    <t>0129U</t>
  </si>
  <si>
    <t>Hered brst ca rltd do panel</t>
  </si>
  <si>
    <t>0130U</t>
  </si>
  <si>
    <t>Hered colon ca do mrna pnl</t>
  </si>
  <si>
    <t>0131U</t>
  </si>
  <si>
    <t>Hered brst ca rltd do pnl 13</t>
  </si>
  <si>
    <t>0132U</t>
  </si>
  <si>
    <t>Hered ova ca rltd do pnl 17</t>
  </si>
  <si>
    <t>0133U</t>
  </si>
  <si>
    <t>Hered prst8 ca rltd do 11</t>
  </si>
  <si>
    <t>0134U</t>
  </si>
  <si>
    <t>Hered pan ca mrna pnl 18 gen</t>
  </si>
  <si>
    <t>0135U</t>
  </si>
  <si>
    <t>Hered gyn ca mrna pnl 12 gen</t>
  </si>
  <si>
    <t>0136U</t>
  </si>
  <si>
    <t>Atm mrna seq alys</t>
  </si>
  <si>
    <t>0137U</t>
  </si>
  <si>
    <t>Palb2 mrna seq alys</t>
  </si>
  <si>
    <t>0138U</t>
  </si>
  <si>
    <t>Brca1 brca2 mrna seq alys</t>
  </si>
  <si>
    <t>0140U</t>
  </si>
  <si>
    <t>Nfct ds fungi dna 15 trgt</t>
  </si>
  <si>
    <t>0141U</t>
  </si>
  <si>
    <t>Nfct ds bact&amp;fng gram pos</t>
  </si>
  <si>
    <t>0142U</t>
  </si>
  <si>
    <t>Nfct ds bact&amp;fng gram neg</t>
  </si>
  <si>
    <t>0152U</t>
  </si>
  <si>
    <t>Nfct bct fng prst dna &gt;1000</t>
  </si>
  <si>
    <t>0153U</t>
  </si>
  <si>
    <t>Onc breast mrna 101 genes</t>
  </si>
  <si>
    <t>0156U</t>
  </si>
  <si>
    <t>Copy number sequence alys</t>
  </si>
  <si>
    <t>0157U</t>
  </si>
  <si>
    <t>Apc mrna seq alys</t>
  </si>
  <si>
    <t>0158U</t>
  </si>
  <si>
    <t>Mlh1 mrna seq alys</t>
  </si>
  <si>
    <t>0159U</t>
  </si>
  <si>
    <t>Msh2 mrna seq alys</t>
  </si>
  <si>
    <t>0160U</t>
  </si>
  <si>
    <t>Msh6 mrna seq alys</t>
  </si>
  <si>
    <t>0161U</t>
  </si>
  <si>
    <t>Pms2 mrna seq alys</t>
  </si>
  <si>
    <t>0162U</t>
  </si>
  <si>
    <t>Hered colon ca trgt mrna pnl</t>
  </si>
  <si>
    <t>0163U</t>
  </si>
  <si>
    <t>ONC CLRCT SCR 3 PRTN ALG</t>
  </si>
  <si>
    <t>0164U</t>
  </si>
  <si>
    <t>GI IBS IA ANTI-CDTB</t>
  </si>
  <si>
    <t>0165U</t>
  </si>
  <si>
    <t>PEANUT ALLG ASMT EPI PRB ALL</t>
  </si>
  <si>
    <t>0166U</t>
  </si>
  <si>
    <t>LIVER DS 10 BIOCHEM ASY SRM</t>
  </si>
  <si>
    <t>0169U</t>
  </si>
  <si>
    <t>NUDT15</t>
  </si>
  <si>
    <t>0170U</t>
  </si>
  <si>
    <t>NEURO ASD RNA NEXT GEN SEQ</t>
  </si>
  <si>
    <t>0171U</t>
  </si>
  <si>
    <t>TRGT GEN SEQ ALYS PNL DNA 23</t>
  </si>
  <si>
    <t>0172U</t>
  </si>
  <si>
    <t>ONC SLD TUM ALYS BRCA1 BRCA2</t>
  </si>
  <si>
    <t>0173U</t>
  </si>
  <si>
    <t>PSYC GEN ALYS PANEL 14 GENES</t>
  </si>
  <si>
    <t>0174U</t>
  </si>
  <si>
    <t>ONC SOLID TUMOR 30 PRTN TRGT</t>
  </si>
  <si>
    <t>0175U</t>
  </si>
  <si>
    <t>PSYC GEN ALYS PANEL 15 GENES</t>
  </si>
  <si>
    <t>0176U</t>
  </si>
  <si>
    <t>CDTB</t>
  </si>
  <si>
    <t>0177U</t>
  </si>
  <si>
    <t>ONC BRST CA DNA PIK3CA 11</t>
  </si>
  <si>
    <t>0178U</t>
  </si>
  <si>
    <t>PEANUT ALLG ASMT EPI CLIN RX</t>
  </si>
  <si>
    <t>0179U</t>
  </si>
  <si>
    <t>ONC NONSM CLL LNG CA ALYS 23</t>
  </si>
  <si>
    <t>0180U</t>
  </si>
  <si>
    <t>ABO GNOTYP ABO 7 EXONS</t>
  </si>
  <si>
    <t>0181U</t>
  </si>
  <si>
    <t>CO GNOTYP AQP1 EXON 1</t>
  </si>
  <si>
    <t>0182U</t>
  </si>
  <si>
    <t>CROM GNOTYP CD55 EXONS 1-10</t>
  </si>
  <si>
    <t>0183U</t>
  </si>
  <si>
    <t>DI GNOTYP SLC4A1 EXON 19</t>
  </si>
  <si>
    <t>0184U</t>
  </si>
  <si>
    <t>DO GNOTYP ART4 EXON 2</t>
  </si>
  <si>
    <t>0185U</t>
  </si>
  <si>
    <t>FUT1 GNOTYP FUT1 EXON 4</t>
  </si>
  <si>
    <t>0186U</t>
  </si>
  <si>
    <t>FUT2 GNOTYP FUT2 EXON 2</t>
  </si>
  <si>
    <t>0187U</t>
  </si>
  <si>
    <t>FY GNOTYP ACKR1 EXONS 1-2</t>
  </si>
  <si>
    <t>0188U</t>
  </si>
  <si>
    <t>GE GNOTYP GYPC EXONS 1-4</t>
  </si>
  <si>
    <t>0189U</t>
  </si>
  <si>
    <t>GYPA GNOTYP NTRNS 1 5 EXON 2</t>
  </si>
  <si>
    <t>0190U</t>
  </si>
  <si>
    <t>GYPB GNOTYP NTRNS 1 5 SEUX 3</t>
  </si>
  <si>
    <t>0191U</t>
  </si>
  <si>
    <t>IN GNOTYP CD44 EXONS 2 3 6</t>
  </si>
  <si>
    <t>0192U</t>
  </si>
  <si>
    <t>JK GNOTYP SLC14A1 EXON 9</t>
  </si>
  <si>
    <t>0193U</t>
  </si>
  <si>
    <t>JR GNOTYP ABCG2 EXONS 2-26</t>
  </si>
  <si>
    <t>0194U</t>
  </si>
  <si>
    <t>KEL GNOTYP KEL EXON 8</t>
  </si>
  <si>
    <t>0195U</t>
  </si>
  <si>
    <t>KLF1 TARGETED SEQUENCING</t>
  </si>
  <si>
    <t>0196U</t>
  </si>
  <si>
    <t>LU GNOTYP BCAM EXON 3</t>
  </si>
  <si>
    <t>0197U</t>
  </si>
  <si>
    <t>LW GNOTYP ICAM4 EXON 1</t>
  </si>
  <si>
    <t>0198U</t>
  </si>
  <si>
    <t>RHD</t>
  </si>
  <si>
    <t>0199U</t>
  </si>
  <si>
    <t>SC GNOTYP ERMAP EXONS 4 12</t>
  </si>
  <si>
    <t>0200U</t>
  </si>
  <si>
    <t>XK GNOTYP XK EXONS 1-3</t>
  </si>
  <si>
    <t>0201U</t>
  </si>
  <si>
    <t>YT GNOTYP ACHE EXON 2</t>
  </si>
  <si>
    <t>0202U</t>
  </si>
  <si>
    <t>NFCT DS 22 TRGT SARS-COV-2</t>
  </si>
  <si>
    <t>0203U</t>
  </si>
  <si>
    <t>AI IBD MRNA XPRSN PRFL 17</t>
  </si>
  <si>
    <t>0205U</t>
  </si>
  <si>
    <t>OPH AMD ALYS 3 GENE VARIANTS</t>
  </si>
  <si>
    <t>0206U</t>
  </si>
  <si>
    <t>NEURO ALZHEIMER CELL AGGREGJ</t>
  </si>
  <si>
    <t>0207U</t>
  </si>
  <si>
    <t>NEURO ALZHEIMER QUAN IMAGING</t>
  </si>
  <si>
    <t>0209U</t>
  </si>
  <si>
    <t>CYTOG CONST ALYS INTERROG</t>
  </si>
  <si>
    <t>0210U</t>
  </si>
  <si>
    <t>SYPHILIS TST ANTB IA QUAN</t>
  </si>
  <si>
    <t>0211U</t>
  </si>
  <si>
    <t>ONC PAN-TUM DNA</t>
  </si>
  <si>
    <t>0212U</t>
  </si>
  <si>
    <t>RARE DS GEN DNA ALYS PROBAND</t>
  </si>
  <si>
    <t>0213U</t>
  </si>
  <si>
    <t>RARE DS GEN DNA ALYS EA COMP</t>
  </si>
  <si>
    <t>0214U</t>
  </si>
  <si>
    <t>RARE DS XOM DNA ALYS PROBAND</t>
  </si>
  <si>
    <t>0215U</t>
  </si>
  <si>
    <t>RARE DS XOM DNA ALYS EA COMP</t>
  </si>
  <si>
    <t>0216U</t>
  </si>
  <si>
    <t>NEURO INH ATAXIA DNA 12 COM</t>
  </si>
  <si>
    <t>0217U</t>
  </si>
  <si>
    <t>NEURO INH ATAXIA DNA 51 GENE</t>
  </si>
  <si>
    <t>0218U</t>
  </si>
  <si>
    <t>NEURO MUSC DYS DMD SEQ ALYS</t>
  </si>
  <si>
    <t>0219U</t>
  </si>
  <si>
    <t>NFCT AGT HIV GNRJ SEQ ALYS</t>
  </si>
  <si>
    <t>0220U</t>
  </si>
  <si>
    <t>ONC BRST CA AI ASSMT 12 FEAT</t>
  </si>
  <si>
    <t>0221U</t>
  </si>
  <si>
    <t>ABO GNOTYP NEXT GNRJ SEQ ABO</t>
  </si>
  <si>
    <t>0222U</t>
  </si>
  <si>
    <t>0223U</t>
  </si>
  <si>
    <t xml:space="preserve">NFCT DS 22 TRGT SARS-COV-2         </t>
  </si>
  <si>
    <t>0224U</t>
  </si>
  <si>
    <t xml:space="preserve">ANTIBODY SARS-COV-2 TITER(S)       </t>
  </si>
  <si>
    <t>0225U</t>
  </si>
  <si>
    <t xml:space="preserve">NFCT DS DNA&amp;RNA 21 SARSCOV2        </t>
  </si>
  <si>
    <t>0226U</t>
  </si>
  <si>
    <t xml:space="preserve">SVNT SARSCOV2 ELISA PLSM SRM       </t>
  </si>
  <si>
    <t>0227U</t>
  </si>
  <si>
    <t xml:space="preserve">RX ASY PRSMV 30+RX/METABLT         </t>
  </si>
  <si>
    <t>0228U</t>
  </si>
  <si>
    <t xml:space="preserve">ONC PRST8 MA MOLEC PRFL ALG        </t>
  </si>
  <si>
    <t>0229U</t>
  </si>
  <si>
    <t xml:space="preserve">BCAT1 PROMOTER MTHYLTN ALYS        </t>
  </si>
  <si>
    <t>0230U</t>
  </si>
  <si>
    <t xml:space="preserve">AR FULL SEQUENCE ANALYSIS          </t>
  </si>
  <si>
    <t>0231U</t>
  </si>
  <si>
    <t xml:space="preserve">CACNA1A FULL GENE ANALYSIS         </t>
  </si>
  <si>
    <t>0232U</t>
  </si>
  <si>
    <t xml:space="preserve">CSTB FULL GENE ANALYSIS            </t>
  </si>
  <si>
    <t>0233U</t>
  </si>
  <si>
    <t xml:space="preserve">FXN GENE ANALYSIS                  </t>
  </si>
  <si>
    <t>0234U</t>
  </si>
  <si>
    <t xml:space="preserve">MECP2 FULL GENE ANALYSIS           </t>
  </si>
  <si>
    <t>0235U</t>
  </si>
  <si>
    <t>Pten full gene analysis</t>
  </si>
  <si>
    <t>0236U</t>
  </si>
  <si>
    <t xml:space="preserve">PTEN FULL GENE ANALYSIS            </t>
  </si>
  <si>
    <t>0237U</t>
  </si>
  <si>
    <t xml:space="preserve">SMN1&amp;SMN2 FULL GENE ANALYSIS       </t>
  </si>
  <si>
    <t>0238U</t>
  </si>
  <si>
    <t xml:space="preserve">CAR ION CHNLPTHY GEN SEQ PNL       </t>
  </si>
  <si>
    <t>0239U</t>
  </si>
  <si>
    <t xml:space="preserve">ONC LNCH SYN GEN DNA SEQ ALY       </t>
  </si>
  <si>
    <t>0240U</t>
  </si>
  <si>
    <t xml:space="preserve">TRGT GEN SEQ ALYS PNL 311+         </t>
  </si>
  <si>
    <t>0241U</t>
  </si>
  <si>
    <t xml:space="preserve">NFCT DS VIR RESP RNA 3 TRGT        </t>
  </si>
  <si>
    <t>0242U</t>
  </si>
  <si>
    <t xml:space="preserve">NFCT DS VIR RESP RNA 4 TRGT        </t>
  </si>
  <si>
    <t>0243U</t>
  </si>
  <si>
    <t xml:space="preserve">TRGT GEN SEQ ALYS PNL 55-74        </t>
  </si>
  <si>
    <t>0244U</t>
  </si>
  <si>
    <t xml:space="preserve">OB PE BIOCHEM ASSAY PGF ALG        </t>
  </si>
  <si>
    <t>0245U</t>
  </si>
  <si>
    <t xml:space="preserve">ONC SOLID ORGN DNA 257 GENES       </t>
  </si>
  <si>
    <t>0246U</t>
  </si>
  <si>
    <t xml:space="preserve">ONC THYR MUT ALYS 10 GEN&amp;37        </t>
  </si>
  <si>
    <t>0247U</t>
  </si>
  <si>
    <t xml:space="preserve">RBC DNA GNOTYP 16 BLD GROUPS       </t>
  </si>
  <si>
    <t>0248U</t>
  </si>
  <si>
    <t xml:space="preserve">OB PRTRM BRTH IBP4 SHBG MEAS       </t>
  </si>
  <si>
    <t>0249U</t>
  </si>
  <si>
    <t xml:space="preserve">ONC BRN SPHRD CLL 12 RX PNL        </t>
  </si>
  <si>
    <t>0250U</t>
  </si>
  <si>
    <t xml:space="preserve">ONC SLD ORG NEO DNA 505 GENE       </t>
  </si>
  <si>
    <t>0251U</t>
  </si>
  <si>
    <t xml:space="preserve">HEPCIDIN-25 ELISA SERUM/PLSM       </t>
  </si>
  <si>
    <t>0252U</t>
  </si>
  <si>
    <t xml:space="preserve">FTL ANEUPLOIDY STR ALYS DNA        </t>
  </si>
  <si>
    <t>0253U</t>
  </si>
  <si>
    <t xml:space="preserve">RPRDTVE MED RNA GEN PRFL 238       </t>
  </si>
  <si>
    <t>0254U</t>
  </si>
  <si>
    <t xml:space="preserve">REPRDTVE MED ALYS 24 CHRMSM        </t>
  </si>
  <si>
    <t>0255U</t>
  </si>
  <si>
    <t xml:space="preserve">ANDROLOGY INFERTILITY ASSMT        </t>
  </si>
  <si>
    <t>0256U</t>
  </si>
  <si>
    <t xml:space="preserve">TMA/TMAO PRFL MS/MS UR ALG         </t>
  </si>
  <si>
    <t>0257U</t>
  </si>
  <si>
    <t xml:space="preserve">VLCAD LEUK NZM ACTV WHL BLD        </t>
  </si>
  <si>
    <t>0258U</t>
  </si>
  <si>
    <t xml:space="preserve">AI PSOR MRNA 50-100 GEN ALG        </t>
  </si>
  <si>
    <t>0259U</t>
  </si>
  <si>
    <t xml:space="preserve">NEPH CKD NUC MRS MEAS GFR          </t>
  </si>
  <si>
    <t>0260U</t>
  </si>
  <si>
    <t xml:space="preserve">RARE DS ID OPT GENOME MAPG         </t>
  </si>
  <si>
    <t>0261U</t>
  </si>
  <si>
    <t xml:space="preserve">ONC CLRCT CA IMG ALYS W/AI         </t>
  </si>
  <si>
    <t>0262U</t>
  </si>
  <si>
    <t xml:space="preserve">ONC SLD TUM RT-PCR 7 GEN           </t>
  </si>
  <si>
    <t>0263U</t>
  </si>
  <si>
    <t xml:space="preserve">NEURO ASD MEAS 16 C METBLT         </t>
  </si>
  <si>
    <t>0264U</t>
  </si>
  <si>
    <t>0265U</t>
  </si>
  <si>
    <t xml:space="preserve">RAR DO WHL GN&amp;MTCDRL DNA ALS       </t>
  </si>
  <si>
    <t>0266U</t>
  </si>
  <si>
    <t xml:space="preserve">UNXPL CNST HRTBL DO GN XPRSN       </t>
  </si>
  <si>
    <t>0267U</t>
  </si>
  <si>
    <t xml:space="preserve">RARE DO ID OPT GEN MAPG&amp;SEQ        </t>
  </si>
  <si>
    <t>0268U</t>
  </si>
  <si>
    <t xml:space="preserve">HEM AHUS GEN SEQ ALYS 15 GEN       </t>
  </si>
  <si>
    <t>0269U</t>
  </si>
  <si>
    <t xml:space="preserve">HEM AUT DM CGEN TRMBCTPNA 14       </t>
  </si>
  <si>
    <t>0270U</t>
  </si>
  <si>
    <t xml:space="preserve">HEM CGEN COAGJ DO 20 GENES         </t>
  </si>
  <si>
    <t>0271U</t>
  </si>
  <si>
    <t xml:space="preserve">HEM CGEN NEUTROPENIA 23 GEN        </t>
  </si>
  <si>
    <t>0272U</t>
  </si>
  <si>
    <t xml:space="preserve">HEM GENETIC BLD DO 51 GENES        </t>
  </si>
  <si>
    <t>0273U</t>
  </si>
  <si>
    <t xml:space="preserve">HEM GEN HYPRFIBRNLYSIS 8 GEN       </t>
  </si>
  <si>
    <t>0274U</t>
  </si>
  <si>
    <t xml:space="preserve">HEM GEN PLTLT DO 43 GENES          </t>
  </si>
  <si>
    <t>0275U</t>
  </si>
  <si>
    <t xml:space="preserve">HEM HEPRN NDUC TRMBCTPNA SRM       </t>
  </si>
  <si>
    <t>0276U</t>
  </si>
  <si>
    <t xml:space="preserve">HEM INH THROMBOCYTOPENIA 23        </t>
  </si>
  <si>
    <t>0277U</t>
  </si>
  <si>
    <t xml:space="preserve">HEM GEN PLTLT FUNCJ DO 31          </t>
  </si>
  <si>
    <t>0278U</t>
  </si>
  <si>
    <t xml:space="preserve">HEM GEN THROMBOSIS 12 GENES        </t>
  </si>
  <si>
    <t>0279U</t>
  </si>
  <si>
    <t xml:space="preserve">HEM VW FACTOR&amp;CLGN III BNDG        </t>
  </si>
  <si>
    <t>0280U</t>
  </si>
  <si>
    <t xml:space="preserve">HEM VW FACTOR&amp;CLGN IV BNDG         </t>
  </si>
  <si>
    <t>0281U</t>
  </si>
  <si>
    <t xml:space="preserve">HEM VWD PROPEPTIDE AG LVL          </t>
  </si>
  <si>
    <t>0282U</t>
  </si>
  <si>
    <t xml:space="preserve">RBC DNA GNTYP 12 BLD GRP GEN       </t>
  </si>
  <si>
    <t>0283U</t>
  </si>
  <si>
    <t xml:space="preserve">VW FACTOR TYPE 2B EVAL PLSM        </t>
  </si>
  <si>
    <t>0284U</t>
  </si>
  <si>
    <t xml:space="preserve">VW FACTOR TYPE 2N EVAL PLSM        </t>
  </si>
  <si>
    <t>0285U</t>
  </si>
  <si>
    <t>Onc rsps radj cll fr dna tox</t>
  </si>
  <si>
    <t>0286U</t>
  </si>
  <si>
    <t>Cep72 nudt15&amp;tpmt gene alys</t>
  </si>
  <si>
    <t>0287U</t>
  </si>
  <si>
    <t>Onc thyr dna&amp;mrna 112 genes</t>
  </si>
  <si>
    <t>0288U</t>
  </si>
  <si>
    <t>Onc lung mrna quan pcr 11&amp;3</t>
  </si>
  <si>
    <t>0289U</t>
  </si>
  <si>
    <t>Neuro alzheimer mrna 24 gen</t>
  </si>
  <si>
    <t>0290U</t>
  </si>
  <si>
    <t>Pain mgmt mrna gen xprsn 36</t>
  </si>
  <si>
    <t>0291U</t>
  </si>
  <si>
    <t>Psyc mood do mrna 144 genes</t>
  </si>
  <si>
    <t>0292U</t>
  </si>
  <si>
    <t>Psyc strs do mrna 72 genes</t>
  </si>
  <si>
    <t>0293U</t>
  </si>
  <si>
    <t>Psyc suicidal idea mrna 54</t>
  </si>
  <si>
    <t>0294U</t>
  </si>
  <si>
    <t>Lngvty&amp;mrtlty rsk mrna 18gen</t>
  </si>
  <si>
    <t>0295U</t>
  </si>
  <si>
    <t>Onc brst dux carc 7 proteins</t>
  </si>
  <si>
    <t>0296U</t>
  </si>
  <si>
    <t>Onc orl&amp;/orop ca 20 mlc feat</t>
  </si>
  <si>
    <t>0297U</t>
  </si>
  <si>
    <t>Onc pan tum whl gen seq dna</t>
  </si>
  <si>
    <t>0298U</t>
  </si>
  <si>
    <t>Onc pan tum whl trns seq rna</t>
  </si>
  <si>
    <t>0299U</t>
  </si>
  <si>
    <t>Onc pan tum whl gen opt mapg</t>
  </si>
  <si>
    <t>0300U</t>
  </si>
  <si>
    <t>Onc pan tum whl gen seq&amp;opt</t>
  </si>
  <si>
    <t>0301U</t>
  </si>
  <si>
    <t>Iadna bartonella ddpcr</t>
  </si>
  <si>
    <t>0302U</t>
  </si>
  <si>
    <t>Iadna brtnla ddpcr flwg liq</t>
  </si>
  <si>
    <t>0303U</t>
  </si>
  <si>
    <t>Hem rbc ads whl bld hypoxic</t>
  </si>
  <si>
    <t>0304U</t>
  </si>
  <si>
    <t>Hem rbc ads whl bld normoxic</t>
  </si>
  <si>
    <t>0305U</t>
  </si>
  <si>
    <t>Hem rbc fnclty&amp;dfrm shr strs</t>
  </si>
  <si>
    <t>0306U</t>
  </si>
  <si>
    <t>Onc mrd nxt-gnrj alys 1st</t>
  </si>
  <si>
    <t>0307U</t>
  </si>
  <si>
    <t>Onc mrd nxt-gnrj alys sbsq</t>
  </si>
  <si>
    <t>0308U</t>
  </si>
  <si>
    <t>Crd cad alys 3 prtn plsm alg</t>
  </si>
  <si>
    <t>0309U</t>
  </si>
  <si>
    <t>Crd cv ds aly 4 prtn plm alg</t>
  </si>
  <si>
    <t>0310U</t>
  </si>
  <si>
    <t>Ped vsclts kd alys 3 bmrks</t>
  </si>
  <si>
    <t>0311U</t>
  </si>
  <si>
    <t>Nfct ds bct quan antmcrb sc</t>
  </si>
  <si>
    <t>0312U</t>
  </si>
  <si>
    <t>Ai ds sle alys 8 igg autoant</t>
  </si>
  <si>
    <t>0313U</t>
  </si>
  <si>
    <t>Onc pncrs dna&amp;mrna seq 74</t>
  </si>
  <si>
    <t>0314U</t>
  </si>
  <si>
    <t>Onc cutan mlnma mrna 35 gene</t>
  </si>
  <si>
    <t>0315U</t>
  </si>
  <si>
    <t>Onc cutan sq cll ca mrna 40</t>
  </si>
  <si>
    <t>0316U</t>
  </si>
  <si>
    <t>B brgdrferi lyme ds ospa evl</t>
  </si>
  <si>
    <t>0317U</t>
  </si>
  <si>
    <t>Onc lung ca 4-prb fish assay</t>
  </si>
  <si>
    <t>0318U</t>
  </si>
  <si>
    <t>Ped whl gen mthyltn alys 50+</t>
  </si>
  <si>
    <t>0319U</t>
  </si>
  <si>
    <t>Neph rna pretrnspl perph bld</t>
  </si>
  <si>
    <t>0320U</t>
  </si>
  <si>
    <t>Neph rna psttrnspl perph bld</t>
  </si>
  <si>
    <t>0321U</t>
  </si>
  <si>
    <t>Iadna gu pthgn 20bct&amp;fng org</t>
  </si>
  <si>
    <t>0322U</t>
  </si>
  <si>
    <t>Neuro asd meas 14 acyl carn</t>
  </si>
  <si>
    <t>0323U</t>
  </si>
  <si>
    <t>Iadna cns pthgn next gen seq</t>
  </si>
  <si>
    <t>0327U</t>
  </si>
  <si>
    <t>Ftl aneuploidy trsmy dna seq</t>
  </si>
  <si>
    <t>0328U</t>
  </si>
  <si>
    <t>Drug assay 120+ rx&amp;metablt</t>
  </si>
  <si>
    <t>0329U</t>
  </si>
  <si>
    <t>Onc neo xome&amp;trns seq alys</t>
  </si>
  <si>
    <t>0330U</t>
  </si>
  <si>
    <t>Iadna vag pthgn panel 27 org</t>
  </si>
  <si>
    <t>0331U</t>
  </si>
  <si>
    <t>Onc hl neo opt gen mapping</t>
  </si>
  <si>
    <t>0332U</t>
  </si>
  <si>
    <t>Onc pan tum gen prflg 8 dna</t>
  </si>
  <si>
    <t>0333U</t>
  </si>
  <si>
    <t>Onc lvr surveilanc hcc cfdna</t>
  </si>
  <si>
    <t>0334U</t>
  </si>
  <si>
    <t>Onc sld orgn tgsa dna 84/+</t>
  </si>
  <si>
    <t>0335U</t>
  </si>
  <si>
    <t>Rare ds whl gen seq feta</t>
  </si>
  <si>
    <t>0336U</t>
  </si>
  <si>
    <t>Rare ds whl gen seq bld/slv</t>
  </si>
  <si>
    <t>0337U</t>
  </si>
  <si>
    <t>Onc plsm cell do&amp;myeloma id</t>
  </si>
  <si>
    <t>0338U</t>
  </si>
  <si>
    <t>Onc sld tum crcg tum cl slct</t>
  </si>
  <si>
    <t>0339U</t>
  </si>
  <si>
    <t>Onc prst8 mrna hoxc6 &amp; dlx1</t>
  </si>
  <si>
    <t>0340U</t>
  </si>
  <si>
    <t>Onc pan ca alys mrd plasma</t>
  </si>
  <si>
    <t>0341U</t>
  </si>
  <si>
    <t>Ftl aneup dna seq cmpr alys</t>
  </si>
  <si>
    <t>0342U</t>
  </si>
  <si>
    <t>Onc pncrtc ca mult ia eclia</t>
  </si>
  <si>
    <t>0343U</t>
  </si>
  <si>
    <t>Onc prst8 xom aly 442 sncrna</t>
  </si>
  <si>
    <t>0344U</t>
  </si>
  <si>
    <t>Hep nafld semiq evl 28 lipid</t>
  </si>
  <si>
    <t>0345U</t>
  </si>
  <si>
    <t>Psyc genom alys pnl 15 gen</t>
  </si>
  <si>
    <t>0346U</t>
  </si>
  <si>
    <t>Beta amyl a-40&amp;a-42 lc-ms/ms</t>
  </si>
  <si>
    <t>0347U</t>
  </si>
  <si>
    <t>Rx metab/pcx dna 16 gen alys</t>
  </si>
  <si>
    <t>0348U</t>
  </si>
  <si>
    <t>Rx metab/pcx dna 25 gen alys</t>
  </si>
  <si>
    <t>0349U</t>
  </si>
  <si>
    <t>Rx metab/pcx dna 27gen rx ia</t>
  </si>
  <si>
    <t>0350U</t>
  </si>
  <si>
    <t>Rx metab/pcx dna 27 gen alys</t>
  </si>
  <si>
    <t>0351U</t>
  </si>
  <si>
    <t>Nfct ds bct/viral trail ip10</t>
  </si>
  <si>
    <t>0355U</t>
  </si>
  <si>
    <t>APOL1 RISK VARIANTS</t>
  </si>
  <si>
    <t>0356U</t>
  </si>
  <si>
    <t>ONC OROP 17 DNA DDPCR ALG</t>
  </si>
  <si>
    <t>0358U</t>
  </si>
  <si>
    <t>NEURO ALYS Î²-AMYL 1-42&amp;1-40</t>
  </si>
  <si>
    <t>0359U</t>
  </si>
  <si>
    <t>ONC PRST8 CA ALYS ALL PSA</t>
  </si>
  <si>
    <t>0360U</t>
  </si>
  <si>
    <t>ONC LUNG ELISA 7 AUTOANT ALG</t>
  </si>
  <si>
    <t>0361U</t>
  </si>
  <si>
    <t>NEURFLMNT LT CHN DIG IA QUAN</t>
  </si>
  <si>
    <t>0362U</t>
  </si>
  <si>
    <t>ONC PAP THYR CA RNA 82&amp;10</t>
  </si>
  <si>
    <t>0363U</t>
  </si>
  <si>
    <t>ONC URTHL MRNA 5 GEN ALG</t>
  </si>
  <si>
    <t>0364U</t>
  </si>
  <si>
    <t>Onc hl neo gen seq alys alg</t>
  </si>
  <si>
    <t>0365U</t>
  </si>
  <si>
    <t>Onc bldr 10 prb bldr ca</t>
  </si>
  <si>
    <t>0366U</t>
  </si>
  <si>
    <t>Onc bldr 10 prb recr bldr ca</t>
  </si>
  <si>
    <t>0367U</t>
  </si>
  <si>
    <t>Onc bldr 10 flwg trurl rescj</t>
  </si>
  <si>
    <t>0368U</t>
  </si>
  <si>
    <t>Onc clrct ca mut&amp;mthyltn mrk</t>
  </si>
  <si>
    <t>0369U</t>
  </si>
  <si>
    <t>Iadna gi pthgn 31 org&amp;21 arg</t>
  </si>
  <si>
    <t>0370U</t>
  </si>
  <si>
    <t>Iadna surg wnd pthgn 34&amp;21</t>
  </si>
  <si>
    <t>0371U</t>
  </si>
  <si>
    <t>Iadna gu pthgn semiq dna16&amp;1</t>
  </si>
  <si>
    <t>0372U</t>
  </si>
  <si>
    <t>Nfct ds gu pthgn arg detcj</t>
  </si>
  <si>
    <t>0373U</t>
  </si>
  <si>
    <t>Iadna rsp tr nfct 17 8 13&amp;16</t>
  </si>
  <si>
    <t>0374U</t>
  </si>
  <si>
    <t>Iadna gu pthgn 21 org&amp;21arg</t>
  </si>
  <si>
    <t>0375U</t>
  </si>
  <si>
    <t>Onc ovrn bchm asy 7 prtn alg</t>
  </si>
  <si>
    <t>0376U</t>
  </si>
  <si>
    <t>Onc prst8 ca img alys 128</t>
  </si>
  <si>
    <t>0377U</t>
  </si>
  <si>
    <t>Cv ds quan advsrm/plsm lprtn</t>
  </si>
  <si>
    <t>0378U</t>
  </si>
  <si>
    <t>Rfc1 repeat xpnsj vrnt alys</t>
  </si>
  <si>
    <t>0379U</t>
  </si>
  <si>
    <t>Tgsap sl or neo dna523&amp;rna55</t>
  </si>
  <si>
    <t>0380U</t>
  </si>
  <si>
    <t>Rx metb advrs trgt sq aly 20</t>
  </si>
  <si>
    <t>0381U</t>
  </si>
  <si>
    <t>Maple syrup ur ds mntr quan</t>
  </si>
  <si>
    <t>0382U</t>
  </si>
  <si>
    <t>Hyprphenylalninmia mntr quan</t>
  </si>
  <si>
    <t>0383U</t>
  </si>
  <si>
    <t>Tyrosinemia typ i mntr quan</t>
  </si>
  <si>
    <t>0384U</t>
  </si>
  <si>
    <t>Neph ckd rsk hi stg kdn ds</t>
  </si>
  <si>
    <t>0385U</t>
  </si>
  <si>
    <t>Neph ckd alg rsk dbtc kdn ds</t>
  </si>
  <si>
    <t>0387U</t>
  </si>
  <si>
    <t>Onc mlnma ambra1&amp;amlo</t>
  </si>
  <si>
    <t>0388U</t>
  </si>
  <si>
    <t>Onc nonsm cll lng ca 37 gen</t>
  </si>
  <si>
    <t>0389U</t>
  </si>
  <si>
    <t>Ped fbrl kd ifi27&amp;mcemp1 rna</t>
  </si>
  <si>
    <t>0390U</t>
  </si>
  <si>
    <t>Ob pe kdr eng&amp;rbp4 ia alg</t>
  </si>
  <si>
    <t>0391U</t>
  </si>
  <si>
    <t>Onc sld tum dna&amp;rna 437 gen</t>
  </si>
  <si>
    <t>0392U</t>
  </si>
  <si>
    <t>Rx metab genrx ia 16 genes</t>
  </si>
  <si>
    <t>0393U</t>
  </si>
  <si>
    <t>Neu prksn msfl a-syncln prtn</t>
  </si>
  <si>
    <t>0394U</t>
  </si>
  <si>
    <t>Pfas 16 pfas compnd lc ms/ms</t>
  </si>
  <si>
    <t>0395U</t>
  </si>
  <si>
    <t>Onc lng multiomics plsm alg</t>
  </si>
  <si>
    <t>0398U</t>
  </si>
  <si>
    <t>Gi baret esph dna mthyln aly</t>
  </si>
  <si>
    <t>0399U</t>
  </si>
  <si>
    <t>Neuro cere folate defncy srm</t>
  </si>
  <si>
    <t>0400U</t>
  </si>
  <si>
    <t>Ob xpnd car scr 145 genes</t>
  </si>
  <si>
    <t>0401U</t>
  </si>
  <si>
    <t>Crd c hrt ds 9 gen 12 vrnts</t>
  </si>
  <si>
    <t>0402U</t>
  </si>
  <si>
    <t>Nfct agt sti mult amp prb tq</t>
  </si>
  <si>
    <t>0403U</t>
  </si>
  <si>
    <t>Onc prst8 mrna 18 gen dre ur</t>
  </si>
  <si>
    <t>0404U</t>
  </si>
  <si>
    <t>Onc brst semiq meas thym kn</t>
  </si>
  <si>
    <t>0405U</t>
  </si>
  <si>
    <t>Onc pncrtc 59 mthltn blk mrk</t>
  </si>
  <si>
    <t>0406U</t>
  </si>
  <si>
    <t>Onc lung flow cytmtry 5 mrk</t>
  </si>
  <si>
    <t>0407U</t>
  </si>
  <si>
    <t>Neph dbtc ckd mult eclia alg</t>
  </si>
  <si>
    <t>0408U</t>
  </si>
  <si>
    <t>Iaad blk ac wv bsnsr sarscv2</t>
  </si>
  <si>
    <t>0409U</t>
  </si>
  <si>
    <t>Onc sld tum dna 80 &amp; rna 36</t>
  </si>
  <si>
    <t>0410U</t>
  </si>
  <si>
    <t>Onc pncrtc dna whl gn seq 5-</t>
  </si>
  <si>
    <t>0411U</t>
  </si>
  <si>
    <t>0412U</t>
  </si>
  <si>
    <t>Beta amyloid ab42/40 imprcip</t>
  </si>
  <si>
    <t>0413U</t>
  </si>
  <si>
    <t>Onc hl neo opt gen mapg dna</t>
  </si>
  <si>
    <t>0414U</t>
  </si>
  <si>
    <t>Onc lng aug alg aly whl sld8</t>
  </si>
  <si>
    <t>0415U</t>
  </si>
  <si>
    <t>Cv ds acs bld alg 5 yr score</t>
  </si>
  <si>
    <t>0417U</t>
  </si>
  <si>
    <t>Rare ds alys 335 nuc genes</t>
  </si>
  <si>
    <t>0418U</t>
  </si>
  <si>
    <t>Onc brst aug alg aly whl sl8</t>
  </si>
  <si>
    <t>0419U</t>
  </si>
  <si>
    <t>Nrpsyc gen seq vrnt aly 13</t>
  </si>
  <si>
    <t>0420U</t>
  </si>
  <si>
    <t>ONC URTHL MRNA XPRSN 6 SNP</t>
  </si>
  <si>
    <t>0421U</t>
  </si>
  <si>
    <t>ONC CLRCT SCR SGL AMP 8 RNA</t>
  </si>
  <si>
    <t>0422U</t>
  </si>
  <si>
    <t>ONC PAN SOLID TUM ALYS DNA</t>
  </si>
  <si>
    <t>0423U</t>
  </si>
  <si>
    <t>PSYC GENOMIC ALYS PNL 26 GEN</t>
  </si>
  <si>
    <t>0423T</t>
  </si>
  <si>
    <t xml:space="preserve">Assay secretory type II PLA2 </t>
  </si>
  <si>
    <t>0424U</t>
  </si>
  <si>
    <t>ONC PRST8 XOM ALYS 53 SNCRNA</t>
  </si>
  <si>
    <t>0425U</t>
  </si>
  <si>
    <t>GENOM RPD SEQ ALYS EA CMPRTR</t>
  </si>
  <si>
    <t>0426U</t>
  </si>
  <si>
    <t>GENOME ULTRA-RAPID SEQ ALYS</t>
  </si>
  <si>
    <t>0427U</t>
  </si>
  <si>
    <t>MONOCYTE DSTRBJ WDTH WHL BLD</t>
  </si>
  <si>
    <t>0428U</t>
  </si>
  <si>
    <t>ONC BRST CTDNA ALYS 56/&gt; GEN</t>
  </si>
  <si>
    <t>0429U</t>
  </si>
  <si>
    <t>HPV OROP SWAB 14 HI-RISK TYP</t>
  </si>
  <si>
    <t>0430U</t>
  </si>
  <si>
    <t>GI MALABS AAT CALPRO PNCRTC</t>
  </si>
  <si>
    <t>0431U</t>
  </si>
  <si>
    <t>GLY RCPTR ALPHA1 IGG SRM/CSF</t>
  </si>
  <si>
    <t>0432U</t>
  </si>
  <si>
    <t>KLHL11 ANTB SR/CSF ASY QUAL</t>
  </si>
  <si>
    <t>0433U</t>
  </si>
  <si>
    <t>ONC PRST8 5 DNA REG MRK PCR</t>
  </si>
  <si>
    <t>0434U</t>
  </si>
  <si>
    <t>RX METAB ADVRS VRNT ALYS 25</t>
  </si>
  <si>
    <t>0435U</t>
  </si>
  <si>
    <t>ONC CHEMO RX CYTOX CSC 14 RX</t>
  </si>
  <si>
    <t>0436U</t>
  </si>
  <si>
    <t>ONC LNG PLSM ALYS 388 PRTN</t>
  </si>
  <si>
    <t>0437U</t>
  </si>
  <si>
    <t>PSYC ANXIETY DO MRNA 15 BMRK</t>
  </si>
  <si>
    <t>0438U</t>
  </si>
  <si>
    <t>RX METAB ADVRS VRNT ALYS 33</t>
  </si>
  <si>
    <t>0439U</t>
  </si>
  <si>
    <t>CRD CHD DNA ALYS 5 SNP 3 DNA</t>
  </si>
  <si>
    <t>0440U</t>
  </si>
  <si>
    <t>CRD CHD DNA ALYS 10 SNP 6DNA</t>
  </si>
  <si>
    <t>0441U</t>
  </si>
  <si>
    <t>NFCT DS BCT FNGL/VIRAL SEMIQ</t>
  </si>
  <si>
    <t>0442U</t>
  </si>
  <si>
    <t>NFCT DS RESPIR NFCTJ MXA&amp;CRP</t>
  </si>
  <si>
    <t>0443U</t>
  </si>
  <si>
    <t>NEURFLMNT LT CHN ULTRSENS IA</t>
  </si>
  <si>
    <t>0444U</t>
  </si>
  <si>
    <t>ONC SLD ORGN NEO TGSAP 361</t>
  </si>
  <si>
    <t>0445U</t>
  </si>
  <si>
    <t>ABETA42 &amp; PTAU181 ECLIA CSF</t>
  </si>
  <si>
    <t>0446U</t>
  </si>
  <si>
    <t>AI DS SLE ALYS 10 CYTOKINE</t>
  </si>
  <si>
    <t>0447U</t>
  </si>
  <si>
    <t>AI DS SLE ALYS 11 CYTOKINE</t>
  </si>
  <si>
    <t>0449U</t>
  </si>
  <si>
    <t>ONC LNG&amp;CLN CA DNA QUAL NGS</t>
  </si>
  <si>
    <t>0450U</t>
  </si>
  <si>
    <t>CAR SCR SEV INH COND 5 GENES</t>
  </si>
  <si>
    <t>0451U</t>
  </si>
  <si>
    <t>ONC MM LC-MS/MS PEP ION QUAN</t>
  </si>
  <si>
    <t>0452U</t>
  </si>
  <si>
    <t>ONC BLDR MTHYL PENK LTE-QMSP</t>
  </si>
  <si>
    <t>0453U</t>
  </si>
  <si>
    <t>ONC CLRCT CA CFDNA QPCR ASY</t>
  </si>
  <si>
    <t>0454U</t>
  </si>
  <si>
    <t>RARE DS ID OPT GENOME MAPG</t>
  </si>
  <si>
    <t>0455U</t>
  </si>
  <si>
    <t>NFCT AGT STI MULT AMP PRB UR</t>
  </si>
  <si>
    <t>0457U</t>
  </si>
  <si>
    <t>AI RA NGS 19 GENES ANTI-CCP</t>
  </si>
  <si>
    <t>0458U</t>
  </si>
  <si>
    <t>PFAS 9 CMPND LC-MS/MS PLS/SR</t>
  </si>
  <si>
    <t>0459U</t>
  </si>
  <si>
    <t>ABETA42 &amp; TTAU ECLIA CSF</t>
  </si>
  <si>
    <t>0460U</t>
  </si>
  <si>
    <t>ONC WHL BLD/BUCC RTPCR 24GEN</t>
  </si>
  <si>
    <t>0461U</t>
  </si>
  <si>
    <t>ONC RXGENOM ALYS RTPCR 24GEN</t>
  </si>
  <si>
    <t>0462U</t>
  </si>
  <si>
    <t>MELATONIN LVL TST SLP STD7/9</t>
  </si>
  <si>
    <t>0463U</t>
  </si>
  <si>
    <t>ONC CRVX MRNA GENXPRSN 14BMK</t>
  </si>
  <si>
    <t>0464U</t>
  </si>
  <si>
    <t>ONC CLRCT SCR QRTSA DNA MRK</t>
  </si>
  <si>
    <t>0465U</t>
  </si>
  <si>
    <t>ONC URTHL CARC DNA QMSP 2GEN</t>
  </si>
  <si>
    <t>0466U</t>
  </si>
  <si>
    <t>CRD CAD DNA GWAS 564856 SNP</t>
  </si>
  <si>
    <t>0467U</t>
  </si>
  <si>
    <t>ONC BLDR DNA NGS 60GEN&amp;ANEUP</t>
  </si>
  <si>
    <t>0468U</t>
  </si>
  <si>
    <t>HEP NASH MIR-34A5P A2M YKL40</t>
  </si>
  <si>
    <t>0469U</t>
  </si>
  <si>
    <t>RARE DS WHL GEN SEQ FTL SAMP</t>
  </si>
  <si>
    <t>0470U</t>
  </si>
  <si>
    <t>OCT SKN IMG ACQUISJ I&amp;R 1ST</t>
  </si>
  <si>
    <t>0471U</t>
  </si>
  <si>
    <t>ONC CLRC CA 35 VRN KRAS&amp;NRAS</t>
  </si>
  <si>
    <t>0472U</t>
  </si>
  <si>
    <t>CA VI PSP&amp;SP1 ANTB SJÖGREN</t>
  </si>
  <si>
    <t>0473U</t>
  </si>
  <si>
    <t>ONC SLD TUM BLD/SLV 648 GENE</t>
  </si>
  <si>
    <t>0475U</t>
  </si>
  <si>
    <t>HERED PRST8 CA GSAP 23 GENES</t>
  </si>
  <si>
    <t>0476U</t>
  </si>
  <si>
    <t>RX METAB PSYC RXGENOMIC GNOTYP 14GEN&amp;CYP2D6 CNV</t>
  </si>
  <si>
    <t>0477U</t>
  </si>
  <si>
    <t>RX METAB PSY GNOTYP 14GEN&amp;CYP2D6 IMPCT GEN-RX IA</t>
  </si>
  <si>
    <t>0478U</t>
  </si>
  <si>
    <t>ONC NSCLC DNA&amp;RNA DPCR ALYS 9 GENES FFPE TISSUE</t>
  </si>
  <si>
    <t>0479U</t>
  </si>
  <si>
    <t>TAU PHOSPHORYLATED PTAU217</t>
  </si>
  <si>
    <t>0480U</t>
  </si>
  <si>
    <t>NFCT DS CSF METAGENOMIC NGS BIOINFORMATIC ALYS</t>
  </si>
  <si>
    <t>0481U</t>
  </si>
  <si>
    <t>IDH1 IDH2&amp;TERT PROMOTER CNS TUMORS NGS S/D/I</t>
  </si>
  <si>
    <t>0482U</t>
  </si>
  <si>
    <t>OB PREECLAMPSIA BIOCHEM ASY SFLT1&amp;PLGF SERUM</t>
  </si>
  <si>
    <t>0483U</t>
  </si>
  <si>
    <t>NFCT DS NG GYRA S91F POINT MUT ORL/RCT/VAG SWAB</t>
  </si>
  <si>
    <t>0484U</t>
  </si>
  <si>
    <t>NFCT DS MGEN 23S RRNA POINT MUT ORL/RCT/VAG SWAB</t>
  </si>
  <si>
    <t>0485U</t>
  </si>
  <si>
    <t>ONC SOL TUM CFDNA&amp;RNA NGS IR GM CHIP TUM-DRV SNV</t>
  </si>
  <si>
    <t>0486U</t>
  </si>
  <si>
    <t>ONC PAN SOL TUM NGS ALYS TUM MTHYLTN MRK CFCTDNA</t>
  </si>
  <si>
    <t>0487U</t>
  </si>
  <si>
    <t>ONC SOL TUM CFCDNA TGSAP 84GEN INTERROG SEQ VRNT</t>
  </si>
  <si>
    <t>0488U</t>
  </si>
  <si>
    <t>OB FTL AG NIPT CFDNA SEQ ALYS DETCJ FTL PRESENCE</t>
  </si>
  <si>
    <t>0489U</t>
  </si>
  <si>
    <t>OB SGNIPT CFDNA SEQ ALYS 1+ TRGT ID PTHGNC VRNT</t>
  </si>
  <si>
    <t>0490U</t>
  </si>
  <si>
    <t>ONC CUTAN/UVEAL MLNMA CTC SLCTN MC&amp;ENUM CD146</t>
  </si>
  <si>
    <t>0491U</t>
  </si>
  <si>
    <t>ONC SOLID TUMOR CTC SLCTN CD45&amp;QUAN ER PRTN BMRK</t>
  </si>
  <si>
    <t>0492U</t>
  </si>
  <si>
    <t>ONC SOL TUM CTC SLCTN CD45&amp;QUAN PDL1 PRTN BMRK</t>
  </si>
  <si>
    <t>0493U</t>
  </si>
  <si>
    <t>TRNSPLJ MED QUANTIFICATION DDCFDNA NGS PLASMA</t>
  </si>
  <si>
    <t>0494U</t>
  </si>
  <si>
    <t>RBC ANTIGEN FTL RHD GENE ALYS NGS CRCG CFDNA BLD</t>
  </si>
  <si>
    <t>0495U</t>
  </si>
  <si>
    <t>ONC PRST8 ALYS CRCG PLSM PRTNS GERMLINE POLYG RS</t>
  </si>
  <si>
    <t>0496U</t>
  </si>
  <si>
    <t>ONC CLRCT CFDNA 8GENS MUT 7GENS MTHYLTN RT-PCR</t>
  </si>
  <si>
    <t>0497U</t>
  </si>
  <si>
    <t>ONC PRST8 MRNA GEN XPRSN PRFL RT-PCR 6GEN FFPE</t>
  </si>
  <si>
    <t>0498U</t>
  </si>
  <si>
    <t>ONC CLRCT NGS MUT DETCJ 43GEN&amp;MTHYLTN PTRN 45GEN</t>
  </si>
  <si>
    <t>0499U</t>
  </si>
  <si>
    <t>ONC CLRCT&amp;LNG DNA FFPE TISS NGS 8GENES MUT DETCJ</t>
  </si>
  <si>
    <t>0500U</t>
  </si>
  <si>
    <t>AUTOINFLAM DS VEXAS SYND DNA UBA1 GENE MUT ALYS</t>
  </si>
  <si>
    <t>0501U</t>
  </si>
  <si>
    <t>ONC COLORECTAL BLOOD QUANTITATIVE MEAS CFDNA</t>
  </si>
  <si>
    <t>0502U</t>
  </si>
  <si>
    <t>HPV E6/E7 MRK HI-RSK TYPE CRV CLL BCC HYBRDZTN</t>
  </si>
  <si>
    <t>0503U</t>
  </si>
  <si>
    <t>NEURO ALZ DS BETA AMYL&amp;TAU PRTN BLD LC-MS/MS ALG</t>
  </si>
  <si>
    <t>0504U</t>
  </si>
  <si>
    <t>NFCT DS UTI ID 17 PATH ORGANISMS URINE RTPCR</t>
  </si>
  <si>
    <t>0505U</t>
  </si>
  <si>
    <t>NFCT DS VAG INFCTJ ID 32 PTHGNC ORGS SWAB RTPCR</t>
  </si>
  <si>
    <t>0506U</t>
  </si>
  <si>
    <t>GI BARRETTS ESOPHGL CELL DNA MTHYLTN ALYS NGS 89</t>
  </si>
  <si>
    <t>0507U</t>
  </si>
  <si>
    <t>ONC OVARIAN DNA WHOLE GENOME SEQ W/5HMC NRCHMT</t>
  </si>
  <si>
    <t>0508U</t>
  </si>
  <si>
    <t>TRNSPLJ MED QUAN DDCFDNA 40 SNPS PLASMA&amp;URINE</t>
  </si>
  <si>
    <t>0509U</t>
  </si>
  <si>
    <t>TRNSPLJ MED QUAN DDCFDNA</t>
  </si>
  <si>
    <t>0510U</t>
  </si>
  <si>
    <t>ONC PNCRTC CA AUGMNT ALG ALYS 16GEN PREV SEQ RNA</t>
  </si>
  <si>
    <t>0511U</t>
  </si>
  <si>
    <t>ONC SOL TUM CELL CUL 3D MICROENVIR 36+ RX PANEL</t>
  </si>
  <si>
    <t>0512U</t>
  </si>
  <si>
    <t>ONC PRST8 AUGMNT ALG ALYS DGTZ WHLSLIDE IMG MS</t>
  </si>
  <si>
    <t>0513U</t>
  </si>
  <si>
    <t>ONC PRST8 AUGMNT ALG ALYS IMG HLOG FEAT MSI&amp;HRD</t>
  </si>
  <si>
    <t>0514U</t>
  </si>
  <si>
    <t>GI IBD IA QUAN DETER ADL LEVELS VENOUS SERUM</t>
  </si>
  <si>
    <t>0515U</t>
  </si>
  <si>
    <t>GI IBD IA QUAN DETER IFX LEVELS VENOUS SERUM</t>
  </si>
  <si>
    <t>0516U</t>
  </si>
  <si>
    <t>RX METAB WHL BLD RXGENOMIC GNOTYP 40GENES&amp;CYP2D6</t>
  </si>
  <si>
    <t>0517U</t>
  </si>
  <si>
    <t>THER RX MNTR 80+ PSYCACTIV RX/SBST LCMS/MS PLSM</t>
  </si>
  <si>
    <t>0518U</t>
  </si>
  <si>
    <t>THER RX MNTR 90+ PAIN&amp;MTL HLTH RX/SBSTS LC-MS/MS</t>
  </si>
  <si>
    <t>0519U</t>
  </si>
  <si>
    <t>THER RX MNTR MEDS PN/DEPRSN/ANXIETY 110+ RX/SBST</t>
  </si>
  <si>
    <t>0520U</t>
  </si>
  <si>
    <t>THER RX MNTR 200+ RX/SBSTS LC-MS/MS PLASMA</t>
  </si>
  <si>
    <t>G0027</t>
  </si>
  <si>
    <t>Semen analysis</t>
  </si>
  <si>
    <t>G0103</t>
  </si>
  <si>
    <t>Psa, total screening</t>
  </si>
  <si>
    <t>G0123</t>
  </si>
  <si>
    <t>Screen cerv/vag thin layer</t>
  </si>
  <si>
    <t>G0143</t>
  </si>
  <si>
    <t>Scr c/v cyto,thinlayer,rescr</t>
  </si>
  <si>
    <t>G0144</t>
  </si>
  <si>
    <t>G0145</t>
  </si>
  <si>
    <t>G0147</t>
  </si>
  <si>
    <t>Scr c/v cyto, automated sys</t>
  </si>
  <si>
    <t>G0148</t>
  </si>
  <si>
    <t>Scr c/v cyto, autosys, rescr</t>
  </si>
  <si>
    <t>G0306</t>
  </si>
  <si>
    <t>CBC/diffwbc w/o platelet</t>
  </si>
  <si>
    <t>G0307</t>
  </si>
  <si>
    <t>CBC without platelet</t>
  </si>
  <si>
    <t>G0328</t>
  </si>
  <si>
    <t>Fecal blood scrn immunoassay</t>
  </si>
  <si>
    <t>G0432</t>
  </si>
  <si>
    <t>EIA HIV-1/HIV-2 screen</t>
  </si>
  <si>
    <t>G0433</t>
  </si>
  <si>
    <t>ELISA HIV-1/HIV-2 screen</t>
  </si>
  <si>
    <t>G0435</t>
  </si>
  <si>
    <t>Oral HIV-1/HIV-2 screen</t>
  </si>
  <si>
    <t>G0464</t>
  </si>
  <si>
    <t>Colorec ca scr, sto bas dna</t>
  </si>
  <si>
    <t>G0471</t>
  </si>
  <si>
    <t>Ven blood coll snf/hha</t>
  </si>
  <si>
    <t>G0472</t>
  </si>
  <si>
    <t>Hep c screen high risk/other</t>
  </si>
  <si>
    <t>G0475</t>
  </si>
  <si>
    <t>Hiv combination assay</t>
  </si>
  <si>
    <t>G0476</t>
  </si>
  <si>
    <t>Hpv combo assay ca screen</t>
  </si>
  <si>
    <t>G0477</t>
  </si>
  <si>
    <t>Drug test(s) presumptive any number of drug classes</t>
  </si>
  <si>
    <t>G0478</t>
  </si>
  <si>
    <t>G0479</t>
  </si>
  <si>
    <t>G0480</t>
  </si>
  <si>
    <t>Drug test(s) definitive, utilizing drug identification methods</t>
  </si>
  <si>
    <t>G0481</t>
  </si>
  <si>
    <t>G0482</t>
  </si>
  <si>
    <t>G0483</t>
  </si>
  <si>
    <t>G9143</t>
  </si>
  <si>
    <t>Warfarin respon genetic test</t>
  </si>
  <si>
    <t>P2038</t>
  </si>
  <si>
    <t>Blood mucoprotein</t>
  </si>
  <si>
    <t>P3000</t>
  </si>
  <si>
    <t>Screen pap by tech w md supv</t>
  </si>
  <si>
    <t>P9612</t>
  </si>
  <si>
    <t>Catheterize for urine spec</t>
  </si>
  <si>
    <t>P9615</t>
  </si>
  <si>
    <t>Urine specimen collect mult</t>
  </si>
  <si>
    <t>Q0111</t>
  </si>
  <si>
    <t>Wet mounts/ w preparations</t>
  </si>
  <si>
    <t>Q0112</t>
  </si>
  <si>
    <t>Potassium hydroxide preps</t>
  </si>
  <si>
    <t>Q0113</t>
  </si>
  <si>
    <t>Pinworm examinations</t>
  </si>
  <si>
    <t>Q0114</t>
  </si>
  <si>
    <t>Fern test</t>
  </si>
  <si>
    <t>Q0115</t>
  </si>
  <si>
    <t>Post-coital mucous exam</t>
  </si>
  <si>
    <t>BSC NC: FHLAB0080000001 (2025)</t>
  </si>
  <si>
    <t>Diag Malpractice 
Regional Factor*</t>
  </si>
  <si>
    <t>Diagnostic 
Region #</t>
  </si>
  <si>
    <r>
      <t xml:space="preserve">Section F. </t>
    </r>
    <r>
      <rPr>
        <b/>
        <u/>
        <sz val="10"/>
        <rFont val="Century Gothic"/>
        <family val="2"/>
      </rPr>
      <t>Radiology, Pathology &amp; Diagnostic Tests</t>
    </r>
  </si>
  <si>
    <t>Effective Date  04/15/2025</t>
  </si>
  <si>
    <t>IN ORDER TO CALCULATE YOUR RATES,
PLEASE ENTER YOUR MULTIPLIER IN BLUE BELOW &amp; PRESS ENTER:</t>
  </si>
  <si>
    <t>Practice Regional Factor:</t>
  </si>
  <si>
    <t>Malpractice Regional Factor:</t>
  </si>
  <si>
    <t>(a) = Practice Expense Technical Component Multiplied by the Practice Regional Factor</t>
  </si>
  <si>
    <t>(b) = Malpractice Expense Technical Component Multiplied by the Malpractice Regional Factor</t>
  </si>
  <si>
    <t>Practice Expense Technical Component</t>
  </si>
  <si>
    <t>Malpractice Expense Technical Component</t>
  </si>
  <si>
    <t>(a)</t>
  </si>
  <si>
    <t>(b)</t>
  </si>
  <si>
    <t>(a +b)</t>
  </si>
  <si>
    <t>Conversion Factor = $40.6978</t>
  </si>
  <si>
    <t>Base Rate =            (a + b) X $40.6978</t>
  </si>
  <si>
    <t>Rate = Base Rate X Multiplier</t>
  </si>
  <si>
    <t>Srs, cranial lesion simple</t>
  </si>
  <si>
    <t>Srs, cran les simple, addl</t>
  </si>
  <si>
    <t>Srs, cranial lesion complex</t>
  </si>
  <si>
    <t>Srs, cran les complex, addl</t>
  </si>
  <si>
    <t>Apply srs headframe add-on</t>
  </si>
  <si>
    <t>Srs, spinal lesion</t>
  </si>
  <si>
    <t>Srs, spinal lesion, addl</t>
  </si>
  <si>
    <t>Contrast x-ray of brain</t>
  </si>
  <si>
    <t>X-ray eye for foreign body</t>
  </si>
  <si>
    <t>X-ray exam of jaw</t>
  </si>
  <si>
    <t>X-ray exam of mastoids</t>
  </si>
  <si>
    <t>X-ray exam of middle ear</t>
  </si>
  <si>
    <t>X-ray exam of facial bones</t>
  </si>
  <si>
    <t>X-ray exam of nasal bones</t>
  </si>
  <si>
    <t>X-ray exam of tear duct</t>
  </si>
  <si>
    <t>X-ray exam of eye sockets</t>
  </si>
  <si>
    <t>X-ray exam of sinuses</t>
  </si>
  <si>
    <t>X-ray exam, pituitary saddle</t>
  </si>
  <si>
    <t>X-ray exam of skull</t>
  </si>
  <si>
    <t>X-ray exam of teeth</t>
  </si>
  <si>
    <t>Full mouth x-ray of teeth</t>
  </si>
  <si>
    <t>X-ray exam of jaw joint</t>
  </si>
  <si>
    <t>X-ray exam of jaw joints</t>
  </si>
  <si>
    <t>Magnetic image, jaw joint</t>
  </si>
  <si>
    <t>X-ray head for orthodontia</t>
  </si>
  <si>
    <t>Panoramic x-ray of jaws</t>
  </si>
  <si>
    <t>X-ray exam of neck</t>
  </si>
  <si>
    <t>Throat x-ray &amp; fluoroscopy</t>
  </si>
  <si>
    <t>Speech evaluation, complex</t>
  </si>
  <si>
    <t>X-ray exam of salivary gland</t>
  </si>
  <si>
    <t>X-ray exam of salivary duct</t>
  </si>
  <si>
    <t>Ct head/brain w/o dye</t>
  </si>
  <si>
    <t>Ct head/brain w/dye</t>
  </si>
  <si>
    <t>Ct head/brain w/o &amp; w/dye</t>
  </si>
  <si>
    <t>Ct orbit/ear/fossa w/o dye</t>
  </si>
  <si>
    <t>Ct orbit/ear/fossa w/dye</t>
  </si>
  <si>
    <t>Ct orbit/ear/fossa w/o&amp;w/dye</t>
  </si>
  <si>
    <t>Ct maxillofacial w/o dye</t>
  </si>
  <si>
    <t>Ct maxillofacial w/dye</t>
  </si>
  <si>
    <t>Ct maxillofacial w/o &amp; w/dye</t>
  </si>
  <si>
    <t>Ct soft tissue neck w/o dye</t>
  </si>
  <si>
    <t>Ct soft tissue neck w/dye</t>
  </si>
  <si>
    <t>Ct sft tsue nck w/o &amp; w/dye</t>
  </si>
  <si>
    <t>Ct angiography, head</t>
  </si>
  <si>
    <t>Ct angiography, neck</t>
  </si>
  <si>
    <t>Mri orbit/face/neck w/o dye</t>
  </si>
  <si>
    <t>Mri orbit/face/neck w/dye</t>
  </si>
  <si>
    <t>Mri orbt/fac/nck w/o &amp; w/dye</t>
  </si>
  <si>
    <t>Mr angiography head w/o dye</t>
  </si>
  <si>
    <t>Mr angiography head w/dye</t>
  </si>
  <si>
    <t>Mr angiograph head w/o&amp;w/dye</t>
  </si>
  <si>
    <t>Mr angiography neck w/o dye</t>
  </si>
  <si>
    <t>Mr angiography neck w/dye</t>
  </si>
  <si>
    <t>Mr angiograph neck w/o&amp;w/dye</t>
  </si>
  <si>
    <t>Mri brain w/o dye</t>
  </si>
  <si>
    <t>Mri brain w/dye</t>
  </si>
  <si>
    <t>Mri brain w/o &amp; w/dye</t>
  </si>
  <si>
    <t>Mri brain functional non-physician</t>
  </si>
  <si>
    <t xml:space="preserve">Radiologic exam chest single view </t>
  </si>
  <si>
    <t xml:space="preserve">Radiologic exam chest 2 views </t>
  </si>
  <si>
    <t xml:space="preserve">Radiologic exam chest 3 views </t>
  </si>
  <si>
    <t xml:space="preserve">Rad exam chest 4 or more views </t>
  </si>
  <si>
    <t>X-ray exam of ribs</t>
  </si>
  <si>
    <t>X-ray exam of ribs/chest</t>
  </si>
  <si>
    <t>X-ray exam of breastbone</t>
  </si>
  <si>
    <t>Ct thorax w/o dye</t>
  </si>
  <si>
    <t>Ct thorax w/dye</t>
  </si>
  <si>
    <t>Ct thorax w/o &amp; w/dye</t>
  </si>
  <si>
    <t>CT THORAX LUNG CANCER SCR C-</t>
  </si>
  <si>
    <t>Ct angiography, chest</t>
  </si>
  <si>
    <t>Mri chest w/o dye</t>
  </si>
  <si>
    <t>Mri chest w/dye</t>
  </si>
  <si>
    <t>Mri chest w/o &amp; w/dye</t>
  </si>
  <si>
    <t>Mri angio chest w or w/o dye</t>
  </si>
  <si>
    <t>X-ray exam of spine</t>
  </si>
  <si>
    <t>X-ray exam of neck spine</t>
  </si>
  <si>
    <t>X-ray exam of thoracic spine</t>
  </si>
  <si>
    <t>X-ray exam of trunk spine</t>
  </si>
  <si>
    <t>X-RAY EXAM ENTIRE SPI 1 VW</t>
  </si>
  <si>
    <t>X-RAY EXAM ENTIRE SPI 2/3 VW</t>
  </si>
  <si>
    <t>X-RAY EXAM ENTIRE SPI 4/5 VW</t>
  </si>
  <si>
    <t>X-RAY EXAM ENTIRE SPI 6/&gt; VW</t>
  </si>
  <si>
    <t>X-ray exam of lower spine</t>
  </si>
  <si>
    <t>Ct neck spine w/o dye</t>
  </si>
  <si>
    <t>Ct neck spine w/dye</t>
  </si>
  <si>
    <t>Ct neck spine w/o &amp; w/dye</t>
  </si>
  <si>
    <t>Ct chest spine w/o dye</t>
  </si>
  <si>
    <t>Ct chest spine w/dye</t>
  </si>
  <si>
    <t>Ct chest spine w/o &amp; w/dye</t>
  </si>
  <si>
    <t>Ct lumbar spine w/o dye</t>
  </si>
  <si>
    <t>Ct lumbar spine w/dye</t>
  </si>
  <si>
    <t>Ct lumbar spine w/o &amp; w/dye</t>
  </si>
  <si>
    <t>Mri neck spine w/o dye</t>
  </si>
  <si>
    <t>Mri neck spine w/dye</t>
  </si>
  <si>
    <t>Mri chest spine w/o dye</t>
  </si>
  <si>
    <t>Mri chest spine w/dye</t>
  </si>
  <si>
    <t>Mri lumbar spine w/o dye</t>
  </si>
  <si>
    <t>Mri lumbar spine w/dye</t>
  </si>
  <si>
    <t>Mri neck spine w/o &amp; w/dye</t>
  </si>
  <si>
    <t>Mri chest spine w/o &amp; w/dye</t>
  </si>
  <si>
    <t>Mri lumbar spine w/o &amp; w/dye</t>
  </si>
  <si>
    <t>Mr angio spine w/o&amp;w/dye</t>
  </si>
  <si>
    <t>X-ray exam of pelvis</t>
  </si>
  <si>
    <t>Ct angiograph pelv w/o&amp;w/dye</t>
  </si>
  <si>
    <t>Ct pelvis w/o dye</t>
  </si>
  <si>
    <t>Ct pelvis w/dye</t>
  </si>
  <si>
    <t>Ct pelvis w/o &amp; w/dye</t>
  </si>
  <si>
    <t>Mri pelvis w/o dye</t>
  </si>
  <si>
    <t>Mri pelvis w/dye</t>
  </si>
  <si>
    <t>Mri pelvis w/o &amp; w/dye</t>
  </si>
  <si>
    <t>Mr angio pelvis w/o &amp; w/dye</t>
  </si>
  <si>
    <t>X-ray exam sacroiliac joints</t>
  </si>
  <si>
    <t>X-ray exam of tailbone</t>
  </si>
  <si>
    <t>Contrast x-ray of neck spine</t>
  </si>
  <si>
    <t>Contrast x-ray, thorax spine</t>
  </si>
  <si>
    <t>Contrast x-ray, lower spine</t>
  </si>
  <si>
    <t>Contrast x-ray, spine</t>
  </si>
  <si>
    <t>X-ray c/t spine disk</t>
  </si>
  <si>
    <t>X-ray of lower spine disk</t>
  </si>
  <si>
    <t>X-ray exam of collar bone</t>
  </si>
  <si>
    <t>X-ray exam of shoulder blade</t>
  </si>
  <si>
    <t>X-ray exam of shoulder</t>
  </si>
  <si>
    <t>Contrast x-ray of shoulder</t>
  </si>
  <si>
    <t>X-ray exam of shoulders</t>
  </si>
  <si>
    <t>X-ray exam of humerus</t>
  </si>
  <si>
    <t>X-ray exam of elbow</t>
  </si>
  <si>
    <t>Contrast x-ray of elbow</t>
  </si>
  <si>
    <t>X-ray exam of forearm</t>
  </si>
  <si>
    <t>X-ray exam of arm, infant</t>
  </si>
  <si>
    <t>X-ray exam of wrist</t>
  </si>
  <si>
    <t>Contrast x-ray of wrist</t>
  </si>
  <si>
    <t>X-ray exam of hand</t>
  </si>
  <si>
    <t>X-ray exam of finger(s)</t>
  </si>
  <si>
    <t>Ct upper extremity w/o dye</t>
  </si>
  <si>
    <t>Ct upper extremity w/dye</t>
  </si>
  <si>
    <t>Ct uppr extremity w/o&amp;w/dye</t>
  </si>
  <si>
    <t>Ct angio upr extrm w/o&amp;w/dye</t>
  </si>
  <si>
    <t>Mri upper extremity w/o dye</t>
  </si>
  <si>
    <t>Mri upper extremity w/dye</t>
  </si>
  <si>
    <t>Mri uppr extremity w/o&amp;w/dye</t>
  </si>
  <si>
    <t>Mri joint upr extrem w/o dye</t>
  </si>
  <si>
    <t>Mri joint upr extrem w/dye</t>
  </si>
  <si>
    <t>Mri joint upr extr w/o&amp;w/dye</t>
  </si>
  <si>
    <t>Mr angio upr extr w/o&amp;w/dye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</si>
  <si>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</si>
  <si>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</si>
  <si>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</si>
  <si>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</si>
  <si>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</si>
  <si>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</si>
  <si>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Contrast x-ray of hip</t>
  </si>
  <si>
    <t>X-RAY EXAM OF FEMUR 1</t>
  </si>
  <si>
    <t>X-RAY EXAM OF FEMUR 2/&gt;</t>
  </si>
  <si>
    <t>X-ray exam of knee, 1 or 2</t>
  </si>
  <si>
    <t>X-ray exam of knee, 3</t>
  </si>
  <si>
    <t>X-ray exam, knee, 4 or more</t>
  </si>
  <si>
    <t>X-ray exam of knees</t>
  </si>
  <si>
    <t>Contrast x-ray of knee joint</t>
  </si>
  <si>
    <t>X-ray exam of lower leg</t>
  </si>
  <si>
    <t>X-ray exam of leg, infant</t>
  </si>
  <si>
    <t>X-ray exam of ankle</t>
  </si>
  <si>
    <t>Contrast x-ray of ankle</t>
  </si>
  <si>
    <t>X-ray exam of foot</t>
  </si>
  <si>
    <t>X-ray exam of heel</t>
  </si>
  <si>
    <t>X-ray exam of toe(s)</t>
  </si>
  <si>
    <t>Ct lower extremity w/o dye</t>
  </si>
  <si>
    <t>Ct lower extremity w/dye</t>
  </si>
  <si>
    <t>Ct lwr extremity w/o&amp;w/dye</t>
  </si>
  <si>
    <t>Ct angio lwr extr w/o&amp;w/dye</t>
  </si>
  <si>
    <t>Mri lower extremity w/o dye</t>
  </si>
  <si>
    <t>Mri lower extremity w/dye</t>
  </si>
  <si>
    <t>Mri lwr extremity w/o&amp;w/dye</t>
  </si>
  <si>
    <t>Mri jnt of lwr extre w/o dye</t>
  </si>
  <si>
    <t>Mri joint of lwr extr w/dye</t>
  </si>
  <si>
    <t>Mri joint lwr extr w/o&amp;w/dye</t>
  </si>
  <si>
    <t>Mr ang lwr ext w or w/o dye</t>
  </si>
  <si>
    <t xml:space="preserve">Radiologic exam abdomen 1 view </t>
  </si>
  <si>
    <t xml:space="preserve">Radiologic exam abdomen 2 views </t>
  </si>
  <si>
    <t xml:space="preserve">Radiologic exam abd 3 or more view </t>
  </si>
  <si>
    <t>X-ray exam series, abdomen</t>
  </si>
  <si>
    <t>Ct abdomen w/o dye</t>
  </si>
  <si>
    <t>Ct abdomen w/dye</t>
  </si>
  <si>
    <t>Ct abdomen w/o &amp; w/dye</t>
  </si>
  <si>
    <t>Ct angio abd&amp;pelv w/o&amp;w/dye</t>
  </si>
  <si>
    <t>Ct angio abdom w/o &amp; w/dye</t>
  </si>
  <si>
    <t>Ct abd &amp; pelvis w/o contrast</t>
  </si>
  <si>
    <t>Ct abdomen&amp;pelvis w/contrast</t>
  </si>
  <si>
    <t>Ct abd&amp;pelv 1+ section/regns</t>
  </si>
  <si>
    <t>Mri abdomen w/o dye</t>
  </si>
  <si>
    <t>Mri abdomen w/dye</t>
  </si>
  <si>
    <t>Mri abdomen w/o &amp; w/dye</t>
  </si>
  <si>
    <t>Mri angio, abdom w orw/o dye</t>
  </si>
  <si>
    <t>X-ray exam of peritoneum</t>
  </si>
  <si>
    <t>Contrst x-ray exam of throat</t>
  </si>
  <si>
    <t>Contrast x-ray, esophagus</t>
  </si>
  <si>
    <t>Rad Exam Esophagus Dbl Cont Study</t>
  </si>
  <si>
    <t>Cine/vid x-ray, throat/esoph</t>
  </si>
  <si>
    <t>Remove esophagus obstruction</t>
  </si>
  <si>
    <t>X-ray exam, upper gi tract</t>
  </si>
  <si>
    <t>Contrst x-ray uppr gi tract</t>
  </si>
  <si>
    <t>Rad Sm Intest Fllow-Thrgh Study</t>
  </si>
  <si>
    <t>X-ray exam of small bowel</t>
  </si>
  <si>
    <t>Ct colonography, w/o dye</t>
  </si>
  <si>
    <t>Ct colonography, w/dye</t>
  </si>
  <si>
    <t>Ct colonography, screen</t>
  </si>
  <si>
    <t>Contrast x-ray exam of colon</t>
  </si>
  <si>
    <t>Contrast x-ray, gallbladder</t>
  </si>
  <si>
    <t>X-ray bile ducts/pancreas</t>
  </si>
  <si>
    <t>X-rays at surgery add-on</t>
  </si>
  <si>
    <t>X-ray bile duct endoscopy</t>
  </si>
  <si>
    <t>X-ray for pancreas endoscopy</t>
  </si>
  <si>
    <t>X-ray bile/panc endoscopy</t>
  </si>
  <si>
    <t>X-ray guide for GI tube</t>
  </si>
  <si>
    <t>X-ray guide, intestinal tube</t>
  </si>
  <si>
    <t>X-ray guide, GI dilation</t>
  </si>
  <si>
    <t>X-ray, bile duct dilation</t>
  </si>
  <si>
    <t>Contrst x-ray, urinary tract</t>
  </si>
  <si>
    <t>Contrast x-ray, bladder</t>
  </si>
  <si>
    <t>X-ray, male genital tract</t>
  </si>
  <si>
    <t>X-ray exam of penis</t>
  </si>
  <si>
    <t>X-ray, urethra/bladder</t>
  </si>
  <si>
    <t>X-ray exam of kidney lesion</t>
  </si>
  <si>
    <t>X-ray guide, GU dilation</t>
  </si>
  <si>
    <t>MRI FETAL SNGL/1ST GESTATION</t>
  </si>
  <si>
    <t>MRI FETAL EA ADDL GESTATION</t>
  </si>
  <si>
    <t>X-ray, female genital tract</t>
  </si>
  <si>
    <t>X-ray, fallopian tube</t>
  </si>
  <si>
    <t>X-ray exam of perineum</t>
  </si>
  <si>
    <t>Cardiac mri for morph</t>
  </si>
  <si>
    <t>Cardiac mri w/stress img</t>
  </si>
  <si>
    <t>Cardiac mri for morph w/dye</t>
  </si>
  <si>
    <t>Card mri w/stress img &amp; dye</t>
  </si>
  <si>
    <t>Card mri vel flw map add-on</t>
  </si>
  <si>
    <t>Ct hrt w/o dye w/ca test</t>
  </si>
  <si>
    <t>Ct hrt w/3d image</t>
  </si>
  <si>
    <t>Ct hrt w/3d image, congen</t>
  </si>
  <si>
    <t>Ct angio hrt w/3d image</t>
  </si>
  <si>
    <t>N-invas est c ffr sw aly cta</t>
  </si>
  <si>
    <t>Contrast x-ray exam of aorta</t>
  </si>
  <si>
    <t>X-ray aorta, leg arteries</t>
  </si>
  <si>
    <t>Ct angio abdominal arteries</t>
  </si>
  <si>
    <t>Artery x-rays, spine</t>
  </si>
  <si>
    <t>Artery x-rays, arm/leg</t>
  </si>
  <si>
    <t>Artery x-rays, arms/legs</t>
  </si>
  <si>
    <t>Artery x-rays, abdomen</t>
  </si>
  <si>
    <t>Artery x-rays, adrenal gland</t>
  </si>
  <si>
    <t>Artery x-rays, adrenals</t>
  </si>
  <si>
    <t>Artery x-rays, pelvis</t>
  </si>
  <si>
    <t>Artery x-rays, lung</t>
  </si>
  <si>
    <t>Artery x-rays, lungs</t>
  </si>
  <si>
    <t>Artery x-rays, chest</t>
  </si>
  <si>
    <t>Artery x-ray, each vessel</t>
  </si>
  <si>
    <t>Lymph vessel x-ray, arm/leg</t>
  </si>
  <si>
    <t>Lymph vessel x-ray,arms/legs</t>
  </si>
  <si>
    <t>Lymph vessel x-ray, trunk</t>
  </si>
  <si>
    <t>Nonvascular shunt, x-ray</t>
  </si>
  <si>
    <t>Vein x-ray, spleen/liver</t>
  </si>
  <si>
    <t>Vein x-ray, arm/leg</t>
  </si>
  <si>
    <t>Vein x-ray, arms/legs</t>
  </si>
  <si>
    <t>Vein x-ray, trunk</t>
  </si>
  <si>
    <t>Vein x-ray, chest</t>
  </si>
  <si>
    <t>Vein x-ray, kidney</t>
  </si>
  <si>
    <t>Vein x-ray, kidneys</t>
  </si>
  <si>
    <t>Vein x-ray, adrenal gland</t>
  </si>
  <si>
    <t>Vein x-ray, adrenal glands</t>
  </si>
  <si>
    <t>Vein x-ray, neck</t>
  </si>
  <si>
    <t>Vein x-ray, skull</t>
  </si>
  <si>
    <t>Vein x-ray, eye socket</t>
  </si>
  <si>
    <t>Vein x-ray, liver</t>
  </si>
  <si>
    <t>Venous sampling by catheter</t>
  </si>
  <si>
    <t>X-rays, transcath therapy</t>
  </si>
  <si>
    <t>Follow-up angiography</t>
  </si>
  <si>
    <t>Remove cva device obstruct</t>
  </si>
  <si>
    <t>Remove cva lumen obstruct</t>
  </si>
  <si>
    <t>Vascular biopsy</t>
  </si>
  <si>
    <t>Xray control catheter change</t>
  </si>
  <si>
    <t>Abscess drainage under x-ray</t>
  </si>
  <si>
    <t>Fluoroscope examination</t>
  </si>
  <si>
    <t>X-ray, nose to rectum</t>
  </si>
  <si>
    <t>MR SFTY IMPLT&amp;/FB ASMT STF 1</t>
  </si>
  <si>
    <t>MR SFTY MPLT&amp;/FB ASMT STF EA</t>
  </si>
  <si>
    <t>MR SAFETY DETER PHYS/QHP</t>
  </si>
  <si>
    <t>MR SFTY MED PHYSICS XM CSTMZ</t>
  </si>
  <si>
    <t>MR SAFETY IMPLANT ELEC PREPJ</t>
  </si>
  <si>
    <t>MR SAFETY IMPLT POS&amp;/IMMOBLJ</t>
  </si>
  <si>
    <t>X-ray exam of fistula</t>
  </si>
  <si>
    <t>X-ray exam, breast specimen</t>
  </si>
  <si>
    <t>X-ray exam of body section</t>
  </si>
  <si>
    <t>Cine/video x-rays</t>
  </si>
  <si>
    <t>Cine/video x-rays add-on</t>
  </si>
  <si>
    <t>MED PHYSIC DOS EVAL RAD EXPS</t>
  </si>
  <si>
    <t>3d render w/o postprocess</t>
  </si>
  <si>
    <t>3d rendering w/postprocess</t>
  </si>
  <si>
    <t>CAT scan follow-up study</t>
  </si>
  <si>
    <t>Mr spectroscopy</t>
  </si>
  <si>
    <t>MR ELASTOGRAPHY</t>
  </si>
  <si>
    <t>Mr guidance for needle place</t>
  </si>
  <si>
    <t>Echo exam of head</t>
  </si>
  <si>
    <t>Ophth us, b &amp; quant a</t>
  </si>
  <si>
    <t>Ophth us, quant a only</t>
  </si>
  <si>
    <t>Ophth us, b w/non-quant a</t>
  </si>
  <si>
    <t>Echo exam of eye, water bath</t>
  </si>
  <si>
    <t>Echo exam of eye, thickness</t>
  </si>
  <si>
    <t>Echo exam of eye</t>
  </si>
  <si>
    <t>Us exam of head and neck</t>
  </si>
  <si>
    <t>Us exam, chest, b-scan</t>
  </si>
  <si>
    <t xml:space="preserve">Ultrasound breast complete </t>
  </si>
  <si>
    <t xml:space="preserve">Ultrasound breast limited </t>
  </si>
  <si>
    <t>Us exam, abdom, complete</t>
  </si>
  <si>
    <t>Echo exam of abdomen</t>
  </si>
  <si>
    <t xml:space="preserve">Us abdl aorta screen aaa </t>
  </si>
  <si>
    <t>Us exam abdo back wall, comp</t>
  </si>
  <si>
    <t>Us exam abdo back wall, lim</t>
  </si>
  <si>
    <t>Us exam kidney transplant</t>
  </si>
  <si>
    <t>Us exam, spinal canal</t>
  </si>
  <si>
    <t>Ob us &lt; 14 wks, single fetus</t>
  </si>
  <si>
    <t>Ob us &lt; 14 wks, add’l fetus</t>
  </si>
  <si>
    <t>Ob us &gt;/= 14 wks, sngl fetus</t>
  </si>
  <si>
    <t>Ob us &gt;/= 14 wks, addl fetus</t>
  </si>
  <si>
    <t>Ob us, detailed, sngl fetus</t>
  </si>
  <si>
    <t>Ob us, detailed, addl fetus</t>
  </si>
  <si>
    <t>Ob us, first gestation</t>
  </si>
  <si>
    <t>Ob us, addl gestation</t>
  </si>
  <si>
    <t>Ob us, limited, fetus(s)</t>
  </si>
  <si>
    <t>Ob us, follow-up, per fetus</t>
  </si>
  <si>
    <t>Transvaginal us, obstetric</t>
  </si>
  <si>
    <t>Fetal biophys profile w/nst</t>
  </si>
  <si>
    <t>Fetal biophys profil w/o nst</t>
  </si>
  <si>
    <t>Umbilical artery echo</t>
  </si>
  <si>
    <t>Middle cerebral artery echo</t>
  </si>
  <si>
    <t>Echo exam of fetal heart</t>
  </si>
  <si>
    <t>Transvaginal us, non-ob</t>
  </si>
  <si>
    <t>Echo exam, uterus</t>
  </si>
  <si>
    <t>Us exam, pelvic, complete</t>
  </si>
  <si>
    <t>Us exam, pelvic, limited</t>
  </si>
  <si>
    <t>Us exam, scrotum</t>
  </si>
  <si>
    <t>Us, transrectal</t>
  </si>
  <si>
    <t>Echograp trans r, pros study</t>
  </si>
  <si>
    <t>Us xtr non-vasc complete</t>
  </si>
  <si>
    <t>Us xtr non-vasc lmtd</t>
  </si>
  <si>
    <t>US NRV&amp;ACC STRUX 1XTR COMPRE</t>
  </si>
  <si>
    <t>Us exam infant hips, dynamic</t>
  </si>
  <si>
    <t>Us exam infant hips, static</t>
  </si>
  <si>
    <t>Echo guide for heart biopsy</t>
  </si>
  <si>
    <t>Echo guide for artery repair</t>
  </si>
  <si>
    <t>Us guide, vascular access</t>
  </si>
  <si>
    <t>Us guide, tissue ablation</t>
  </si>
  <si>
    <t>Echo guide for transfusion</t>
  </si>
  <si>
    <t>Echo guide for biopsy</t>
  </si>
  <si>
    <t>Echo guide, villus sampling</t>
  </si>
  <si>
    <t>Echo guide for amniocentesis</t>
  </si>
  <si>
    <t>Echo guide, ova aspiration</t>
  </si>
  <si>
    <t>Echo guidance radiotherapy</t>
  </si>
  <si>
    <t>GI endoscopic ultrasound</t>
  </si>
  <si>
    <t>Us bone density measure</t>
  </si>
  <si>
    <t>US TRGT DYN MBUBB 1ST LES</t>
  </si>
  <si>
    <t>US TRGT DYN MBUBB EA ADDL</t>
  </si>
  <si>
    <t>USE PARENCHYMA</t>
  </si>
  <si>
    <t>USE 1ST TARGET LESION</t>
  </si>
  <si>
    <t>USE EA ADDL TARGET LESION</t>
  </si>
  <si>
    <t>Fluoroguide for vein device</t>
  </si>
  <si>
    <t>Needle localization by x-ray</t>
  </si>
  <si>
    <t>Fluoroguide for spine inject</t>
  </si>
  <si>
    <t>Ct scan for localization</t>
  </si>
  <si>
    <t>Ct scan for needle biopsy</t>
  </si>
  <si>
    <t>Ct scan for therapy guide</t>
  </si>
  <si>
    <t>MRI BREAST C- UNILATERAL</t>
  </si>
  <si>
    <t>MRI BREAST C- BILATERAL</t>
  </si>
  <si>
    <t>MRI BREAST C-+ W/CAD UNI</t>
  </si>
  <si>
    <t>MRI BREAST C-+ W/CAD BI</t>
  </si>
  <si>
    <t>X-ray of mammary duct</t>
  </si>
  <si>
    <t>X-ray of mammary ducts</t>
  </si>
  <si>
    <t xml:space="preserve">Breast tomosynthesis bi </t>
  </si>
  <si>
    <t xml:space="preserve">Dx Mammo Incl CAD Uni </t>
  </si>
  <si>
    <t>Dx Mammo Incl CAD BI</t>
  </si>
  <si>
    <t>Scr Mammo BI Incl CAD</t>
  </si>
  <si>
    <t>X-ray stress view</t>
  </si>
  <si>
    <t>X-rays for bone age</t>
  </si>
  <si>
    <t>X-rays, bone evaluation</t>
  </si>
  <si>
    <t>X-rays, bone survey</t>
  </si>
  <si>
    <t>Joint survey, single view</t>
  </si>
  <si>
    <t>Ct bone density, axial</t>
  </si>
  <si>
    <t>Dxa bone density,  axial</t>
  </si>
  <si>
    <t>Dxa bone density/peripheral</t>
  </si>
  <si>
    <t>MR proton, bone marrow</t>
  </si>
  <si>
    <t xml:space="preserve">Dxa bone density study </t>
  </si>
  <si>
    <t xml:space="preserve">Fracture assessment via dxa </t>
  </si>
  <si>
    <t xml:space="preserve">TBS DXA CAL W/I&amp;R FX RISK          </t>
  </si>
  <si>
    <t xml:space="preserve">TBS TECHL PREP&amp;TRANSMIS DATA       </t>
  </si>
  <si>
    <t xml:space="preserve">TBS TECHL CALCULATION ONLY         </t>
  </si>
  <si>
    <t xml:space="preserve">TBS I&amp;R FX RSK QHP                 </t>
  </si>
  <si>
    <t>Set radiation therapy field</t>
  </si>
  <si>
    <t xml:space="preserve">Respirator motion mgmt simul </t>
  </si>
  <si>
    <t>Radiation therapy dose plan</t>
  </si>
  <si>
    <t>Radiotherapy dose plan, imrt</t>
  </si>
  <si>
    <t xml:space="preserve">Telethx isodose plan simple </t>
  </si>
  <si>
    <t xml:space="preserve">Telethx isodose plan cplx </t>
  </si>
  <si>
    <t xml:space="preserve">Brachytx isodose plan simple </t>
  </si>
  <si>
    <t xml:space="preserve">Brachytx isodose intermed </t>
  </si>
  <si>
    <t xml:space="preserve">Brachytx isodose complex </t>
  </si>
  <si>
    <t>Special teletx port plan</t>
  </si>
  <si>
    <t>Special radiation dosimetry</t>
  </si>
  <si>
    <t>Radiation treatment aid(s)</t>
  </si>
  <si>
    <t>Radiation physics consult</t>
  </si>
  <si>
    <t>Design mlc device for imrt</t>
  </si>
  <si>
    <t>Stereotactic radiation trmt delivery</t>
  </si>
  <si>
    <t>Stereotactic radiation trmt linear</t>
  </si>
  <si>
    <t>Stereotactic radiation trmt &lt;5 fract</t>
  </si>
  <si>
    <t>Radiation treatment delivery</t>
  </si>
  <si>
    <t>Radiology port film(s)</t>
  </si>
  <si>
    <t>Neutron beam tx, complex</t>
  </si>
  <si>
    <t>Io radiation tx management</t>
  </si>
  <si>
    <t>Special radiation treatment</t>
  </si>
  <si>
    <t>Proton trmt, simple w/o comp</t>
  </si>
  <si>
    <t>Proton trmt, simple w/comp</t>
  </si>
  <si>
    <t>Proton trmt, intermediate</t>
  </si>
  <si>
    <t>Proton treatment, complex</t>
  </si>
  <si>
    <t>Hyperthermia treatment</t>
  </si>
  <si>
    <t>Infuse radioactive materials</t>
  </si>
  <si>
    <t>Apply intrcav radiat simple</t>
  </si>
  <si>
    <t>Apply intrcav radiat interm</t>
  </si>
  <si>
    <t>Apply intrcav radiat compl</t>
  </si>
  <si>
    <t>HDR RDNCL SKN SURF BRACHYTX</t>
  </si>
  <si>
    <t>HDR RDNCL NTRSTL/ICAV BRCHTX</t>
  </si>
  <si>
    <t>Apply interstit radiat compl</t>
  </si>
  <si>
    <t>Apply surface radiation</t>
  </si>
  <si>
    <t>Radiation handling</t>
  </si>
  <si>
    <t>Thyroid uptake measurement</t>
  </si>
  <si>
    <t>Thyroid imaging w/blood flow</t>
  </si>
  <si>
    <t>Thyroid met imaging</t>
  </si>
  <si>
    <t>Thyroid met imaging/studies</t>
  </si>
  <si>
    <t>Thyroid met imaging, body</t>
  </si>
  <si>
    <t>Thyroid met uptake</t>
  </si>
  <si>
    <t>Parathyroid nuclear imaging</t>
  </si>
  <si>
    <t>Parathyrd planar w/wo subtrj</t>
  </si>
  <si>
    <t>Adrenal nuclear imaging</t>
  </si>
  <si>
    <t>Bone marrow imaging, ltd</t>
  </si>
  <si>
    <t>Bone marrow imaging, mult</t>
  </si>
  <si>
    <t>Bone marrow imaging, body</t>
  </si>
  <si>
    <t>Plasma volume, single</t>
  </si>
  <si>
    <t>Plasma volume, multiple</t>
  </si>
  <si>
    <t>Red cell mass, single</t>
  </si>
  <si>
    <t>Red cell mass, multiple</t>
  </si>
  <si>
    <t>Blood volume</t>
  </si>
  <si>
    <t>Red cell survival study</t>
  </si>
  <si>
    <t>Red cell sequestration</t>
  </si>
  <si>
    <t>Spleen imaging</t>
  </si>
  <si>
    <t>Platelet survival</t>
  </si>
  <si>
    <t>Lymph system imaging</t>
  </si>
  <si>
    <t>Liver imaging</t>
  </si>
  <si>
    <t>Liver imaging with flow</t>
  </si>
  <si>
    <t>Liver and spleen imaging</t>
  </si>
  <si>
    <t>Liver &amp; spleen image/flow</t>
  </si>
  <si>
    <t>Hepatobiliary system imaging</t>
  </si>
  <si>
    <t>Hepatobil syst image w/drug</t>
  </si>
  <si>
    <t>Salivary gland imaging</t>
  </si>
  <si>
    <t>Serial salivary imaging</t>
  </si>
  <si>
    <t>Salivary gland function exam</t>
  </si>
  <si>
    <t>Esophageal motility study</t>
  </si>
  <si>
    <t>Gastric mucosa imaging</t>
  </si>
  <si>
    <t>Gastroesophageal reflux exam</t>
  </si>
  <si>
    <t>Gastric emptying study</t>
  </si>
  <si>
    <t>GASTRIC EMPTYING IMAG STUDY</t>
  </si>
  <si>
    <t>Acute GI blood loss imaging</t>
  </si>
  <si>
    <t>GI protein loss exam</t>
  </si>
  <si>
    <t>Meckel’s divert exam</t>
  </si>
  <si>
    <t>Leveen/shunt patency exam</t>
  </si>
  <si>
    <t>Bone imaging, limited area</t>
  </si>
  <si>
    <t>Bone imaging, multiple areas</t>
  </si>
  <si>
    <t>Bone imaging, whole body</t>
  </si>
  <si>
    <t>Bone imaging, 3 phase</t>
  </si>
  <si>
    <t>Bone mineral, single photon</t>
  </si>
  <si>
    <t>Bone mineral, dual photon</t>
  </si>
  <si>
    <t>Non-imaging heart function</t>
  </si>
  <si>
    <t>Cardiac shunt imaging</t>
  </si>
  <si>
    <t>Vascular flow imaging</t>
  </si>
  <si>
    <t>Ht muscle image spect, sing</t>
  </si>
  <si>
    <t>Ht muscle image spect, mult</t>
  </si>
  <si>
    <t>Ht muscle image,planar,sing</t>
  </si>
  <si>
    <t>Ht musc image, planar, mult</t>
  </si>
  <si>
    <t>Acute venous thrombus image</t>
  </si>
  <si>
    <t>Venous thrombosis imaging</t>
  </si>
  <si>
    <t>Ven thrombosis images, bilat</t>
  </si>
  <si>
    <t>Heart muscle imaging (PET)</t>
  </si>
  <si>
    <t>Heart infarct image</t>
  </si>
  <si>
    <t>Heart infarct image (ef)</t>
  </si>
  <si>
    <t>Heart infarct image (3D)</t>
  </si>
  <si>
    <t>Gated heart, planar, single</t>
  </si>
  <si>
    <t>Gated heart, multiple</t>
  </si>
  <si>
    <t>Heart first pass, single</t>
  </si>
  <si>
    <t>Heart first pass, multiple</t>
  </si>
  <si>
    <t>Heart image (pet), single</t>
  </si>
  <si>
    <t>Heart image (pet), multiple</t>
  </si>
  <si>
    <t>Heart image, spect</t>
  </si>
  <si>
    <t>Heart first pass add-on</t>
  </si>
  <si>
    <t>Lung ventilation imaging</t>
  </si>
  <si>
    <t>Lung perfusion imaging</t>
  </si>
  <si>
    <t>Lung ventilat&amp;perfus imaging</t>
  </si>
  <si>
    <t>Lung perfusion differential</t>
  </si>
  <si>
    <t>Lung perf&amp;ventilat diferentl</t>
  </si>
  <si>
    <t>Brain imaging, ltd static</t>
  </si>
  <si>
    <t>Brain imaging, ltd w/flow</t>
  </si>
  <si>
    <t>Brain imaging, complete</t>
  </si>
  <si>
    <t>Brain imaging, compl w/flow</t>
  </si>
  <si>
    <t>Brain imaging (PET)</t>
  </si>
  <si>
    <t>Brain flow imaging only</t>
  </si>
  <si>
    <t>Cerebrospinal fluid scan</t>
  </si>
  <si>
    <t>CSF ventriculography</t>
  </si>
  <si>
    <t>CSF shunt evaluation</t>
  </si>
  <si>
    <t>CSF leakage imaging</t>
  </si>
  <si>
    <t>Nuclear exam of tear flow</t>
  </si>
  <si>
    <t>Kidney imaging, static</t>
  </si>
  <si>
    <t>Kidney imaging with flow</t>
  </si>
  <si>
    <t>Kidney flow/function image</t>
  </si>
  <si>
    <t>Kidney function study</t>
  </si>
  <si>
    <t>Urinary bladder retention</t>
  </si>
  <si>
    <t>Ureteral reflux study</t>
  </si>
  <si>
    <t>Testicular imaging/flow</t>
  </si>
  <si>
    <t>Tumor imaging, limited area</t>
  </si>
  <si>
    <t>Tumor imaging, mult areas</t>
  </si>
  <si>
    <t>Tumor imaging, whole body</t>
  </si>
  <si>
    <t>Tumor imaging (3D)</t>
  </si>
  <si>
    <t>Tumor imaging (pet), limited</t>
  </si>
  <si>
    <t>Tumor image (pet)/skul-thigh</t>
  </si>
  <si>
    <t>Tumor image (pet) full body</t>
  </si>
  <si>
    <t>Tumor image pet/ct, limited</t>
  </si>
  <si>
    <t>Tumorimage pet/ct skul-thigh</t>
  </si>
  <si>
    <t>Tumor image pet/ct full body</t>
  </si>
  <si>
    <t xml:space="preserve">Rp Loclzj Tum Spect W/Ct 1 Area 1 Day </t>
  </si>
  <si>
    <t xml:space="preserve">Rp Loclzj Tum Spect 2 Area 1D Img/1 </t>
  </si>
  <si>
    <t xml:space="preserve">Rp Loclzj Tum Spect Ct 2Area 1D Img/1 </t>
  </si>
  <si>
    <t>Radiopharm Quant Meas 1 Area</t>
  </si>
  <si>
    <t>Nuclear rx, oral admin</t>
  </si>
  <si>
    <t>Nuclear rx, iv admin</t>
  </si>
  <si>
    <t>Nuclear rx, intracav admin</t>
  </si>
  <si>
    <t>Nuclr rx, interstit colloid</t>
  </si>
  <si>
    <t>Hematopoietic nuclear tx</t>
  </si>
  <si>
    <t>Nuclear rx, intra-articular</t>
  </si>
  <si>
    <t>Nuclear rx, intra-arterial</t>
  </si>
  <si>
    <t>General health panel</t>
  </si>
  <si>
    <t>Obstetric panel</t>
  </si>
  <si>
    <t xml:space="preserve">PATH CLIN CONSLTJ SF 5-20          </t>
  </si>
  <si>
    <t xml:space="preserve">PATH CLIN CONSLTJ MOD 21-40        </t>
  </si>
  <si>
    <t xml:space="preserve">PATH CLIN CONSLTJ HIGH 41-60       </t>
  </si>
  <si>
    <t xml:space="preserve">PATH CLIN CONSLTJ PROLNG SVC       </t>
  </si>
  <si>
    <t>Clotting assay, whole blood</t>
  </si>
  <si>
    <t>Physician blood bank service</t>
  </si>
  <si>
    <t>Skin test, nos antigen</t>
  </si>
  <si>
    <t>Histoplasmosis skin test</t>
  </si>
  <si>
    <t>TB intradermal test</t>
  </si>
  <si>
    <t>RBC antibody screen</t>
  </si>
  <si>
    <t>RBC antibody elution</t>
  </si>
  <si>
    <t>RBC antibody identification</t>
  </si>
  <si>
    <t>Autologous blood process</t>
  </si>
  <si>
    <t>Autologous blood, op salvage</t>
  </si>
  <si>
    <t>Blood typing, paternity test</t>
  </si>
  <si>
    <t>Blood typing, antigen system</t>
  </si>
  <si>
    <t>Compatibility test</t>
  </si>
  <si>
    <t>Plasma, fresh frozen</t>
  </si>
  <si>
    <t>Frozen blood prep</t>
  </si>
  <si>
    <t>Frozen blood thaw</t>
  </si>
  <si>
    <t>Frozen blood freeze/thaw</t>
  </si>
  <si>
    <t>Blood product/irradiation</t>
  </si>
  <si>
    <t>Leukacyte transfusion</t>
  </si>
  <si>
    <t>Pooling blood platelets</t>
  </si>
  <si>
    <t>RBC pretreatment</t>
  </si>
  <si>
    <t>RBC pretreatment, serum</t>
  </si>
  <si>
    <t>Split blood or products</t>
  </si>
  <si>
    <t>Cytopathology, fluids</t>
  </si>
  <si>
    <t>Cytopath, concentrate tech</t>
  </si>
  <si>
    <t>Cytopath, cell enhance tech</t>
  </si>
  <si>
    <t>Cytp urne 3-5 probes ea spec</t>
  </si>
  <si>
    <t>Cytp urine 3-5 probes cmptr</t>
  </si>
  <si>
    <t>Forensic cytopathology</t>
  </si>
  <si>
    <t>Cytopath smear, other source</t>
  </si>
  <si>
    <t>Cytopathology eval of fna</t>
  </si>
  <si>
    <t>Cytopath eval, fna, report</t>
  </si>
  <si>
    <t>Cytp c/v auto thin lyr addl</t>
  </si>
  <si>
    <t>Cell marker study</t>
  </si>
  <si>
    <t>Flowcytometry/ tc, 1 marker</t>
  </si>
  <si>
    <t>Flowcytometry/tc, add-on</t>
  </si>
  <si>
    <t>Flowcytometry/read, 2-8</t>
  </si>
  <si>
    <t>Flowcytometry/read, 9-15</t>
  </si>
  <si>
    <t>Flowcytometry/read, 16 &amp; &gt;</t>
  </si>
  <si>
    <t>Cyto/molecular report</t>
  </si>
  <si>
    <t>Surgical path, gross</t>
  </si>
  <si>
    <t>Tissue exam by pathologist</t>
  </si>
  <si>
    <t>Decalcify tissue</t>
  </si>
  <si>
    <t>Special stains</t>
  </si>
  <si>
    <t>Histochemical stain</t>
  </si>
  <si>
    <t>Enzyme histochemistry</t>
  </si>
  <si>
    <t>Microslide consultation</t>
  </si>
  <si>
    <t>Path consult intraop, 1 bloc</t>
  </si>
  <si>
    <t>Path consult intraop, add’l</t>
  </si>
  <si>
    <t>Intraop cyto path consult, 1</t>
  </si>
  <si>
    <t>Intraop cyto path consult, 2</t>
  </si>
  <si>
    <t>Immunohisto antibody slide</t>
  </si>
  <si>
    <t>Immunohistochemistry</t>
  </si>
  <si>
    <t xml:space="preserve">Immunohisto antibody slide </t>
  </si>
  <si>
    <t>Immunofluorescent study</t>
  </si>
  <si>
    <t>Electron microscopy</t>
  </si>
  <si>
    <t>IMMUNOFLUOR ANTB ADDL STAIN</t>
  </si>
  <si>
    <t>Analysis, skeletal muscle</t>
  </si>
  <si>
    <t>Analysis, nerve</t>
  </si>
  <si>
    <t>Analysis, tumor</t>
  </si>
  <si>
    <t>Tumor immunohistochem/manual</t>
  </si>
  <si>
    <t>Tumor immunohistochem/comput</t>
  </si>
  <si>
    <t>Nerve teasing preparations</t>
  </si>
  <si>
    <t>Xm archive tissue molec anal</t>
  </si>
  <si>
    <t>Insitu hybridization(fish)</t>
  </si>
  <si>
    <t>Insitu hybridization (fish)</t>
  </si>
  <si>
    <t>Insitu hybridization, auto</t>
  </si>
  <si>
    <t>Insitu hybridization, manual</t>
  </si>
  <si>
    <t>M/phmtrc alysishquant/semiq</t>
  </si>
  <si>
    <t xml:space="preserve">M/phmtrc alys ishyquant/semiq </t>
  </si>
  <si>
    <t xml:space="preserve">M/phmtrc alys ishquant/semiq </t>
  </si>
  <si>
    <t>Microdissection, manual</t>
  </si>
  <si>
    <t>Tiss exam molecular study</t>
  </si>
  <si>
    <t>Chct for mal hyperthermia</t>
  </si>
  <si>
    <t>Sputum specimen collection</t>
  </si>
  <si>
    <t>Collect sweat for test</t>
  </si>
  <si>
    <t>Cultr oocyte/embryo &lt;4 days</t>
  </si>
  <si>
    <t>Psy dx interview</t>
  </si>
  <si>
    <t>Intac psy dx interview</t>
  </si>
  <si>
    <t>Psytx, office, 20-30 min</t>
  </si>
  <si>
    <t>Psytx, off, 20-30 min w/e&amp;m</t>
  </si>
  <si>
    <t>Psytx, off, 45-50 min</t>
  </si>
  <si>
    <t>Psytx, off, 45-50 min w/e&amp;m</t>
  </si>
  <si>
    <t>Psytx, office, 75-80 min</t>
  </si>
  <si>
    <t>Psytx, off, 75-80, w/e&amp;m</t>
  </si>
  <si>
    <t>Intac psytx, off, 20-30 min</t>
  </si>
  <si>
    <t>Intac psytx, 20-30, w/e&amp;m</t>
  </si>
  <si>
    <t>Intac psytx, off, 45-50 min</t>
  </si>
  <si>
    <t>Intac psytx, 45-50 min w/e&amp;m</t>
  </si>
  <si>
    <t>Intac psytx, off, 75-80 min</t>
  </si>
  <si>
    <t>Intac psytx, 75-80 w/e&amp;m</t>
  </si>
  <si>
    <t>Psytx, hosp, 20-30 min</t>
  </si>
  <si>
    <t>Psytx, hosp, 20-30 min w/e&amp;m</t>
  </si>
  <si>
    <t>Psytx, hosp, 45-50 min</t>
  </si>
  <si>
    <t>Psytx, hosp, 45-50 min w/e&amp;m</t>
  </si>
  <si>
    <t>Psytx, hosp, 75-80 min</t>
  </si>
  <si>
    <t>Psytx, hosp, 75-80 min w/e&amp;m</t>
  </si>
  <si>
    <t>Intac psytx, hosp, 20-30 min</t>
  </si>
  <si>
    <t>Intac psytx, hsp 20-30 w/e&amp;m</t>
  </si>
  <si>
    <t>Intac psytx, hosp, 45-50 min</t>
  </si>
  <si>
    <t>Intac psytx, hsp 45-50 w/e&amp;m</t>
  </si>
  <si>
    <t>Intac psytx, hosp, 75-80 min</t>
  </si>
  <si>
    <t>Intac psytx, hsp 75-80 w/e&amp;m</t>
  </si>
  <si>
    <t>Psychoanalysis</t>
  </si>
  <si>
    <t>Family psytx w/o patient</t>
  </si>
  <si>
    <t>Family psytx w/patient</t>
  </si>
  <si>
    <t>Multiple family group psytx</t>
  </si>
  <si>
    <t>Group psychotherapy</t>
  </si>
  <si>
    <t>Intac group psytx</t>
  </si>
  <si>
    <t>Medication management</t>
  </si>
  <si>
    <t>Narcosynthesis</t>
  </si>
  <si>
    <t>Electroconvulsive therapy</t>
  </si>
  <si>
    <t>Psychophysiological therapy</t>
  </si>
  <si>
    <t>Hypnotherapy</t>
  </si>
  <si>
    <t>Psy evaluation of records</t>
  </si>
  <si>
    <t>Consultation with family</t>
  </si>
  <si>
    <t>Hemodialysis, one evaluation</t>
  </si>
  <si>
    <t>Hemodialysis, repeated eval</t>
  </si>
  <si>
    <t>Hemodialysis access study</t>
  </si>
  <si>
    <t>Dialysis, one evaluation</t>
  </si>
  <si>
    <t>Dialysis, repeated eval</t>
  </si>
  <si>
    <t>Hemoperfusion</t>
  </si>
  <si>
    <t>Esophagus motility study</t>
  </si>
  <si>
    <t>Esophgl motil w/stim/perfus</t>
  </si>
  <si>
    <t>Gastric motility</t>
  </si>
  <si>
    <t>Duodenal motility study</t>
  </si>
  <si>
    <t>Acid perfusion of esophagus</t>
  </si>
  <si>
    <t>Gastroesophageal reflux test</t>
  </si>
  <si>
    <t>G-esoph reflx tst w/electrod</t>
  </si>
  <si>
    <t>Esoph imped function test</t>
  </si>
  <si>
    <t>Esoph imped funct test &gt; 1h</t>
  </si>
  <si>
    <t>Esoph balloon distension tst</t>
  </si>
  <si>
    <t>Gastric saline load test</t>
  </si>
  <si>
    <t>Breath hydrogen test</t>
  </si>
  <si>
    <t>Gi tract capsule endoscopy</t>
  </si>
  <si>
    <t>Rectal sensation test</t>
  </si>
  <si>
    <t>Anal pressure record</t>
  </si>
  <si>
    <t>Electrogastrography</t>
  </si>
  <si>
    <t>Electrogastrography w/test</t>
  </si>
  <si>
    <t xml:space="preserve">Liver elastography </t>
  </si>
  <si>
    <t>Eye exam, new patient</t>
  </si>
  <si>
    <t>Eye exam established pat</t>
  </si>
  <si>
    <t>Eye exam &amp; treatment</t>
  </si>
  <si>
    <t>Refraction</t>
  </si>
  <si>
    <t>New eye exam &amp; treatment</t>
  </si>
  <si>
    <t>Special eye evaluation</t>
  </si>
  <si>
    <t>Corneal topography</t>
  </si>
  <si>
    <t>Orthoptic/pleoptic training</t>
  </si>
  <si>
    <t>Contact lens fitting for tx</t>
  </si>
  <si>
    <t>Fit contac lens for managmnt</t>
  </si>
  <si>
    <t>Visual field examination(s)</t>
  </si>
  <si>
    <t>Serial tonometry exam(s)</t>
  </si>
  <si>
    <t>Ophthalmic biometry</t>
  </si>
  <si>
    <t>Glaucoma provocative tests</t>
  </si>
  <si>
    <t>Special eye exam, subsequent</t>
  </si>
  <si>
    <t>Remote dx retinal imaging</t>
  </si>
  <si>
    <t>Remote retinal imaging mgmt</t>
  </si>
  <si>
    <t>Eye exam with photos</t>
  </si>
  <si>
    <t>Icg angiography</t>
  </si>
  <si>
    <t>Ophthalmoscopy/dynamometry</t>
  </si>
  <si>
    <t>Eye muscle evaluation</t>
  </si>
  <si>
    <t>Electro-oculography</t>
  </si>
  <si>
    <t>FULL FIELD ERG W/I&amp;R</t>
  </si>
  <si>
    <t>MULTIFOCAL ERG W/I&amp;R</t>
  </si>
  <si>
    <t>Color vision examination</t>
  </si>
  <si>
    <t>Dark adaptation eye exam</t>
  </si>
  <si>
    <t>Eye photography</t>
  </si>
  <si>
    <t>Internal eye photography</t>
  </si>
  <si>
    <t>Contact lens fitting</t>
  </si>
  <si>
    <t>Prescription of contact lens</t>
  </si>
  <si>
    <t>Modification of contact lens</t>
  </si>
  <si>
    <t>Replacement of contact lens</t>
  </si>
  <si>
    <t>Fitting of spectacles</t>
  </si>
  <si>
    <t>Special spectacles fitting</t>
  </si>
  <si>
    <t>Eye prosthesis service</t>
  </si>
  <si>
    <t>Repair &amp; adjust spectacles</t>
  </si>
  <si>
    <t>Ear and throat examination</t>
  </si>
  <si>
    <t>Ear microscopy examination</t>
  </si>
  <si>
    <t>Speech/hearing evaluation</t>
  </si>
  <si>
    <t>Speech/hearing therapy</t>
  </si>
  <si>
    <t>Nasopharyngoscopy</t>
  </si>
  <si>
    <t>Nasal function studies</t>
  </si>
  <si>
    <t>Facial nerve function test</t>
  </si>
  <si>
    <t>Laryngeal function studies</t>
  </si>
  <si>
    <t>Oral function therapy</t>
  </si>
  <si>
    <t>Basic vestibular evaluation</t>
  </si>
  <si>
    <t>Spontaneous nystagmus test</t>
  </si>
  <si>
    <t>Positional nystagmus test</t>
  </si>
  <si>
    <t>Caloric vestibular test</t>
  </si>
  <si>
    <t>Optokinetic nystagmus test</t>
  </si>
  <si>
    <t>Oscillating tracking test</t>
  </si>
  <si>
    <t>Sinusoidal rotational test</t>
  </si>
  <si>
    <t>Supplemental electrical test</t>
  </si>
  <si>
    <t>Posturography</t>
  </si>
  <si>
    <t>Tympanometry &amp; reflex thresh</t>
  </si>
  <si>
    <t>Pure tone audiometry, air</t>
  </si>
  <si>
    <t>Audiometry, air &amp; bone</t>
  </si>
  <si>
    <t>Speech threshold audiometry</t>
  </si>
  <si>
    <t>Speech audiometry, complete</t>
  </si>
  <si>
    <t>Comprehensive hearing test</t>
  </si>
  <si>
    <t>Loudness balance test</t>
  </si>
  <si>
    <t>Tone decay hearing test</t>
  </si>
  <si>
    <t>Stenger test, pure tone</t>
  </si>
  <si>
    <t>Tympanometry</t>
  </si>
  <si>
    <t>Acoustic reflex testing</t>
  </si>
  <si>
    <t>Acoustic immittance testing</t>
  </si>
  <si>
    <t>Filtered speech hearing test</t>
  </si>
  <si>
    <t>Staggered spondaic word test</t>
  </si>
  <si>
    <t>Sensorineural acuity test</t>
  </si>
  <si>
    <t>Synthetic sentence test</t>
  </si>
  <si>
    <t>Stenger test, speech</t>
  </si>
  <si>
    <t>Visual audiometry (vra)</t>
  </si>
  <si>
    <t>Conditioning play audiometry</t>
  </si>
  <si>
    <t>Select picture audiometry</t>
  </si>
  <si>
    <t>Electrocochleography</t>
  </si>
  <si>
    <t>Evoked auditory test</t>
  </si>
  <si>
    <t>Ear protector evaluation</t>
  </si>
  <si>
    <t>Oral speech device eval</t>
  </si>
  <si>
    <t>Cochlear implt f/up exam &lt; 7</t>
  </si>
  <si>
    <t>Reprogram cochlear implt &lt; 7</t>
  </si>
  <si>
    <t>Cochlear implt f/up exam 7 &gt;</t>
  </si>
  <si>
    <t>Reprogram cochlear implt 7 &gt;</t>
  </si>
  <si>
    <t>Ex for speech device rx, 1hr</t>
  </si>
  <si>
    <t>Ex for speech device rx addl</t>
  </si>
  <si>
    <t>Use of speech device service</t>
  </si>
  <si>
    <t>Evaluate swallowing function</t>
  </si>
  <si>
    <t>Motion fluoroscopy/swallow</t>
  </si>
  <si>
    <t>Endoscopy swallow tst (fees)</t>
  </si>
  <si>
    <t>Laryngoscopic sensory test</t>
  </si>
  <si>
    <t>Eval laryngoscopy sense tst</t>
  </si>
  <si>
    <t>Fees w/laryngeal sense test</t>
  </si>
  <si>
    <t>Interprt fees/laryngeal test</t>
  </si>
  <si>
    <t>Ex for nonspeech dev rx add</t>
  </si>
  <si>
    <t>Auditory function, 60 min</t>
  </si>
  <si>
    <t>Auditory function, + 15 min</t>
  </si>
  <si>
    <t>Tinnitus assessment</t>
  </si>
  <si>
    <t>Eval aud rehab status</t>
  </si>
  <si>
    <t>Eval aud status rehab add-on</t>
  </si>
  <si>
    <t>Analysis auditory brain implant</t>
  </si>
  <si>
    <t>Heart/lung resuscitation cpr</t>
  </si>
  <si>
    <t>Temporary external pacing</t>
  </si>
  <si>
    <t>Cardioversion electric, ext</t>
  </si>
  <si>
    <t>Cardioversion, electric, int</t>
  </si>
  <si>
    <t>Cardioassist, internal</t>
  </si>
  <si>
    <t>Cardioassist, external</t>
  </si>
  <si>
    <t>Dissolve clot, heart vessel</t>
  </si>
  <si>
    <t>Intravasc us, heart add-on</t>
  </si>
  <si>
    <t>Insert intracoronary stent</t>
  </si>
  <si>
    <t>Coronary artery dilation</t>
  </si>
  <si>
    <t>Coronary atherectomy</t>
  </si>
  <si>
    <t>Coronary atherectomy add-on</t>
  </si>
  <si>
    <t>Electrocardiogram, complete</t>
  </si>
  <si>
    <t>Electrocardiogram, tracing</t>
  </si>
  <si>
    <t>Electrocardiogram report</t>
  </si>
  <si>
    <t>Cardiovascular stress test</t>
  </si>
  <si>
    <t>Cardiac drug stress test</t>
  </si>
  <si>
    <t>Microvolt t-wave assess</t>
  </si>
  <si>
    <t>Rhythm ECG with report</t>
  </si>
  <si>
    <t>Rhythm ECG, tracing</t>
  </si>
  <si>
    <t>Rhythm ECG, report</t>
  </si>
  <si>
    <t>ECG monitor/report, 24 hrs</t>
  </si>
  <si>
    <t>ECG monitor/record, 24 hrs</t>
  </si>
  <si>
    <t>ECG monitor/review, 24 hrs</t>
  </si>
  <si>
    <t>ECG record/review</t>
  </si>
  <si>
    <t>ECG recording</t>
  </si>
  <si>
    <t>Ecg/monitoring and analysis</t>
  </si>
  <si>
    <t>Ecg/review, interpret only</t>
  </si>
  <si>
    <t>ECG/signal-averaged</t>
  </si>
  <si>
    <t>Echo transthoracic</t>
  </si>
  <si>
    <t>Echo exam of heart</t>
  </si>
  <si>
    <t>Echo transesophageal</t>
  </si>
  <si>
    <t>Echo transesophageal intraop</t>
  </si>
  <si>
    <t>Doppler echo exam, heart</t>
  </si>
  <si>
    <t>Doppler color flow add-on</t>
  </si>
  <si>
    <t>Transcath closure of asd</t>
  </si>
  <si>
    <t>Transcath closure of vsd</t>
  </si>
  <si>
    <t>Bundle of His recording</t>
  </si>
  <si>
    <t>Intra-atrial recording</t>
  </si>
  <si>
    <t>Right ventricular recording</t>
  </si>
  <si>
    <t>Map tachycardia, add-on</t>
  </si>
  <si>
    <t>Intra-atrial pacing</t>
  </si>
  <si>
    <t>Intraventricular pacing</t>
  </si>
  <si>
    <t>Electrophys map 3d, add-on</t>
  </si>
  <si>
    <t>Esophageal recording</t>
  </si>
  <si>
    <t>Heart rhythm pacing</t>
  </si>
  <si>
    <t>Electrophysiology evaluation</t>
  </si>
  <si>
    <t>Stimulation, pacing heart</t>
  </si>
  <si>
    <t>Electrophysiologic study</t>
  </si>
  <si>
    <t>Heart pacing, mapping</t>
  </si>
  <si>
    <t>Evaluation heart device</t>
  </si>
  <si>
    <t>Tilt table evaluation</t>
  </si>
  <si>
    <t>Intracardiac ecg (ice)</t>
  </si>
  <si>
    <t>Peripheral vascular rehab</t>
  </si>
  <si>
    <t>Bioimpedance, thoracic</t>
  </si>
  <si>
    <t>Analyze pacemaker system</t>
  </si>
  <si>
    <t>Temperature gradient studies</t>
  </si>
  <si>
    <t>Interrogation vad, in person</t>
  </si>
  <si>
    <t>Measure venous pressure</t>
  </si>
  <si>
    <t>Ambulatory BP monitoring</t>
  </si>
  <si>
    <t>Ambulatory BP recording</t>
  </si>
  <si>
    <t>Ambulatory BP analysis</t>
  </si>
  <si>
    <t>Review/report BP recording</t>
  </si>
  <si>
    <t>Cardiac rehab</t>
  </si>
  <si>
    <t>Cardiac rehab/monitor</t>
  </si>
  <si>
    <t>Extracranial study</t>
  </si>
  <si>
    <t>Intracranial study</t>
  </si>
  <si>
    <t>Tcd, emboli detect w/o inj</t>
  </si>
  <si>
    <t>Tcd, emboli detect w/inj</t>
  </si>
  <si>
    <t>Extremity study</t>
  </si>
  <si>
    <t>Lower extremity study</t>
  </si>
  <si>
    <t>Upper extremity study</t>
  </si>
  <si>
    <t>Vascular study</t>
  </si>
  <si>
    <t>Penile vascular study</t>
  </si>
  <si>
    <t>Aneurysm pressure sens study</t>
  </si>
  <si>
    <t>Doppler flow testing</t>
  </si>
  <si>
    <t>Ventilation assist, in-pt initial day</t>
  </si>
  <si>
    <t>Ventilation assist, in-pt each add'l day</t>
  </si>
  <si>
    <t>Ventilation assist,nurs hm, per day</t>
  </si>
  <si>
    <t>Home ventilator mgmt</t>
  </si>
  <si>
    <t>Breathing capacity test</t>
  </si>
  <si>
    <t>Up to 2 yrs old, spirometry</t>
  </si>
  <si>
    <t>= 2 yrs, spiromtry w/dilator</t>
  </si>
  <si>
    <t>= 2 yrs, lung volumes</t>
  </si>
  <si>
    <t>Patient recorded spirometry</t>
  </si>
  <si>
    <t>Review patient spirometry</t>
  </si>
  <si>
    <t>Evaluation of wheezing</t>
  </si>
  <si>
    <t>Vital capacity test</t>
  </si>
  <si>
    <t>Lung function test (MBC/MVV)</t>
  </si>
  <si>
    <t>Respiratory flow volume loop</t>
  </si>
  <si>
    <t>Hypoxia response curve</t>
  </si>
  <si>
    <t>Hast w/report</t>
  </si>
  <si>
    <t>Hast w/oxygen titrate</t>
  </si>
  <si>
    <t>Intrapulmonary sufactant</t>
  </si>
  <si>
    <t xml:space="preserve">Pulmonary stress testing </t>
  </si>
  <si>
    <t>Pulm stress test/complex</t>
  </si>
  <si>
    <t>Airway inhalation treatment</t>
  </si>
  <si>
    <t>Aerosol inhalation treatment 1st hr</t>
  </si>
  <si>
    <t>Aerosol inhalation treatment add'l hr</t>
  </si>
  <si>
    <t>Pos airway pressure, CPAP</t>
  </si>
  <si>
    <t>Neg press ventilation, cnp</t>
  </si>
  <si>
    <t>Evaluate pt use of inhaler</t>
  </si>
  <si>
    <t>Chest wall manipulation</t>
  </si>
  <si>
    <t>Exhaled air analysis, o2</t>
  </si>
  <si>
    <t>Exhaled air analysis, o2/co2</t>
  </si>
  <si>
    <t>Exhaled air analysis</t>
  </si>
  <si>
    <t>Pulm funct tst plethysmograp</t>
  </si>
  <si>
    <t>Pulm function test by gas</t>
  </si>
  <si>
    <t>Pulm funct test oscillometry</t>
  </si>
  <si>
    <t>C02/membane diffuse capacity</t>
  </si>
  <si>
    <t>Measure blood oxygen level</t>
  </si>
  <si>
    <t>Car seat/bed test 60 min</t>
  </si>
  <si>
    <t>Car seat/bed test + 30 min</t>
  </si>
  <si>
    <t>Percut allergy skin tests</t>
  </si>
  <si>
    <t>Percut allergy titrate test</t>
  </si>
  <si>
    <t>Nitric oxide expired gas determination</t>
  </si>
  <si>
    <t>Id allergy titrate-drug/bug</t>
  </si>
  <si>
    <t>Id allergy test, drug/bug</t>
  </si>
  <si>
    <t>Id allergy titrate-airborne</t>
  </si>
  <si>
    <t>Id allergy test-delayed type</t>
  </si>
  <si>
    <t>Allergy patch tests</t>
  </si>
  <si>
    <t>Photo patch test</t>
  </si>
  <si>
    <t>Photosensitivity tests</t>
  </si>
  <si>
    <t>Eye allergy tests</t>
  </si>
  <si>
    <t>Nose allergy test</t>
  </si>
  <si>
    <t>Bronchial allergy tests</t>
  </si>
  <si>
    <t>Ingestion challenge test</t>
  </si>
  <si>
    <t>Immunotherapy, one injection</t>
  </si>
  <si>
    <t>Immunotherapy injections</t>
  </si>
  <si>
    <t>Antigen therapy services</t>
  </si>
  <si>
    <t>Rapid desensitization</t>
  </si>
  <si>
    <t>Glucose monitoring, cont</t>
  </si>
  <si>
    <t>Gluc monitor, cont, phys i&amp;r</t>
  </si>
  <si>
    <t>Slp stdy unattended</t>
  </si>
  <si>
    <t>Slp stdy unatnd w/anal</t>
  </si>
  <si>
    <t>Multiple sleep latency test</t>
  </si>
  <si>
    <t>Sleep study, unattended</t>
  </si>
  <si>
    <t>Sleep study, attended</t>
  </si>
  <si>
    <t>Polysomnography, 1-3</t>
  </si>
  <si>
    <t>Polysomnography, 4 or more</t>
  </si>
  <si>
    <t>Polysomnography w/cpap</t>
  </si>
  <si>
    <t>Eeg, 41-60 minutes</t>
  </si>
  <si>
    <t>Eeg, over 1 hour</t>
  </si>
  <si>
    <t>Eeg, awake and drowsy</t>
  </si>
  <si>
    <t>Eeg, awake and asleep</t>
  </si>
  <si>
    <t>Eeg, coma or sleep only</t>
  </si>
  <si>
    <t>Eeg, cerebral death only</t>
  </si>
  <si>
    <t>Surgery electrocorticogram</t>
  </si>
  <si>
    <t>Insert electrodes for EEG</t>
  </si>
  <si>
    <t>ECOG IMPLTD BRN NPGT &lt;30 D</t>
  </si>
  <si>
    <t>Range of motion measurements</t>
  </si>
  <si>
    <t>Tensilon test</t>
  </si>
  <si>
    <t>Muscle test, one limb</t>
  </si>
  <si>
    <t>Muscle test, 2 limbs</t>
  </si>
  <si>
    <t>Muscle test, 3 limbs</t>
  </si>
  <si>
    <t>Muscle test, 4 limbs</t>
  </si>
  <si>
    <t>Muscle test, larynx</t>
  </si>
  <si>
    <t>Muscle test, hemidiaphragm</t>
  </si>
  <si>
    <t>Muscle test cran nerv unilat</t>
  </si>
  <si>
    <t>Muscle test cran nerve bilat</t>
  </si>
  <si>
    <t>Muscle test, thor paraspinal</t>
  </si>
  <si>
    <t>Muscle test, nonparaspinal</t>
  </si>
  <si>
    <t>Muscle test, one fiber</t>
  </si>
  <si>
    <t>Guide nerv destr, elec stim</t>
  </si>
  <si>
    <t>Guide nerv destr, needle emg</t>
  </si>
  <si>
    <t>Limb exercise test</t>
  </si>
  <si>
    <t>Musc tst done w/nerv tst lim</t>
  </si>
  <si>
    <t>Musc test done w/n test comp</t>
  </si>
  <si>
    <t>Musc tst done w/n tst nonext</t>
  </si>
  <si>
    <t>Motor nerve conduction test</t>
  </si>
  <si>
    <t>Sense nerve conduction test</t>
  </si>
  <si>
    <t>Motor/sens nrve conduct test</t>
  </si>
  <si>
    <t>Intraop nerve test add-on</t>
  </si>
  <si>
    <t>Autonomic nerv function test</t>
  </si>
  <si>
    <t>Somatosensory testing</t>
  </si>
  <si>
    <t>C motor evoked, uppr limbs</t>
  </si>
  <si>
    <t>C motor evoked, lwr limbs</t>
  </si>
  <si>
    <t>Visual evoked potential test</t>
  </si>
  <si>
    <t>Blink reflex test</t>
  </si>
  <si>
    <t>H-reflex test</t>
  </si>
  <si>
    <t>Neuromuscular junction test</t>
  </si>
  <si>
    <t>C motor evoked upr&amp;lwr limbs</t>
  </si>
  <si>
    <t>EEG monitoring/giving drugs</t>
  </si>
  <si>
    <t>EEG during surgery</t>
  </si>
  <si>
    <t>EEG digital analysis</t>
  </si>
  <si>
    <t>EEG monitoring/function test</t>
  </si>
  <si>
    <t>Electrode stimulation, brain</t>
  </si>
  <si>
    <t>Electrode stim, brain add-on</t>
  </si>
  <si>
    <t>Meg, spontaneous</t>
  </si>
  <si>
    <t>Meg, evoked, single</t>
  </si>
  <si>
    <t>Meg, evoked, each add’l</t>
  </si>
  <si>
    <t>Analyze neurostim, no prog</t>
  </si>
  <si>
    <t>Analyze neurostim, simple</t>
  </si>
  <si>
    <t>Analyze neurostim, complex</t>
  </si>
  <si>
    <t>ALYS SMPL CN NPGT PRGRMG</t>
  </si>
  <si>
    <t>ALYS CPLX CN NPGT PRGRMG</t>
  </si>
  <si>
    <t>Io anal gast  n-stim init</t>
  </si>
  <si>
    <t>Io anal gast n-stim subsq</t>
  </si>
  <si>
    <t>Io ga n-stim subsq w/reprog</t>
  </si>
  <si>
    <t>ALYS BRN NPGT PRGRMG 15 MIN</t>
  </si>
  <si>
    <t>ALYS BRN NPGT PRGRMG ADDL 15</t>
  </si>
  <si>
    <t>Spin/brain pump refil &amp; main</t>
  </si>
  <si>
    <t>Motion analysis, video/3d</t>
  </si>
  <si>
    <t>Motion test w/ft press meas</t>
  </si>
  <si>
    <t>Dynamic surface emg</t>
  </si>
  <si>
    <t>Phys review of motion tests</t>
  </si>
  <si>
    <t>Assessment of aphasia</t>
  </si>
  <si>
    <t>Developmental test, lim</t>
  </si>
  <si>
    <t>DEVEL TST PHYS/QHP 1ST HR</t>
  </si>
  <si>
    <t>DEVEL TST PHYS/QHP EA ADDL</t>
  </si>
  <si>
    <t>Neurobehavior status exam</t>
  </si>
  <si>
    <t>Cognitive test by hc pro</t>
  </si>
  <si>
    <t>Hydration iv infusion, init</t>
  </si>
  <si>
    <t>Hydrate iv infusion, add-on</t>
  </si>
  <si>
    <t>Ther/proph/diag iv inf, init</t>
  </si>
  <si>
    <t>Ther/proph/diag iv inf addon</t>
  </si>
  <si>
    <t>Tx/proph/dg addl seq iv inf</t>
  </si>
  <si>
    <t>Ther/diag concurrent inf</t>
  </si>
  <si>
    <t>Sc ther infusion, up to 1 hr</t>
  </si>
  <si>
    <t>Sc ther infusion, addl hr</t>
  </si>
  <si>
    <t>Sc ther infusion, reset pump</t>
  </si>
  <si>
    <t>Ther/proph/diag inj, sc/im</t>
  </si>
  <si>
    <t>Ther/proph/diag inj, ia</t>
  </si>
  <si>
    <t>Ther/proph/diag inj, iv push</t>
  </si>
  <si>
    <t>Tx/pro/dx inj new drug addon</t>
  </si>
  <si>
    <t>Chemo, anti-neopl, sq/im</t>
  </si>
  <si>
    <t>Chemo hormon antineopl sq/im</t>
  </si>
  <si>
    <t>Chemo intralesional, up to 7</t>
  </si>
  <si>
    <t>Chemo intralesional over 7</t>
  </si>
  <si>
    <t>Chemo, iv push, sngl drug</t>
  </si>
  <si>
    <t>Chemo, iv push, addl drug</t>
  </si>
  <si>
    <t>Chemo, iv infusion, 1 hr</t>
  </si>
  <si>
    <t>Chemo, iv infusion, addl hr</t>
  </si>
  <si>
    <t>Chemo prolong infuse w/pump</t>
  </si>
  <si>
    <t>Chemo iv infus each addl seq</t>
  </si>
  <si>
    <t>Chemo, ia, push tecnique</t>
  </si>
  <si>
    <t>Chemo ia infusion up to 1 hr</t>
  </si>
  <si>
    <t>Chemo ia infuse each addl hr</t>
  </si>
  <si>
    <t>Chemotherapy,infusion method</t>
  </si>
  <si>
    <t>Chemotherapy, intracavitary</t>
  </si>
  <si>
    <t>Chemotx admn prtl cavity</t>
  </si>
  <si>
    <t>Chemotherapy, into CNS</t>
  </si>
  <si>
    <t>Refill/maint, portable pump</t>
  </si>
  <si>
    <t>Refill/maint pump/resvr syst</t>
  </si>
  <si>
    <t>Irrig drug delivery device</t>
  </si>
  <si>
    <t>Chemotherapy injection</t>
  </si>
  <si>
    <t>Photodynamic tx, skin</t>
  </si>
  <si>
    <t>Photodynamic tx, 30 min</t>
  </si>
  <si>
    <t>Photodynamic tx, addl 15 min</t>
  </si>
  <si>
    <t>Ultraviolet light therapy</t>
  </si>
  <si>
    <t>Trichogram</t>
  </si>
  <si>
    <t>Photochemotherapy with UV-B</t>
  </si>
  <si>
    <t>Photochemotherapy with UV-A</t>
  </si>
  <si>
    <t>Photochemotherapy, UV-A or B</t>
  </si>
  <si>
    <t>Laser tx, skin &lt; 250 sq cm</t>
  </si>
  <si>
    <t>Laser tx, skin 250-500 sq cm</t>
  </si>
  <si>
    <t>Laser tx, skin &gt; 500 sq cm</t>
  </si>
  <si>
    <t>Pt evaluation</t>
  </si>
  <si>
    <t>Pt re-evaluation</t>
  </si>
  <si>
    <t>Ot evaluation</t>
  </si>
  <si>
    <t>Ot re-evaluation</t>
  </si>
  <si>
    <t>Hot or cold packs therapy</t>
  </si>
  <si>
    <t>Mechanical traction therapy</t>
  </si>
  <si>
    <t>Electric stimulation therapy</t>
  </si>
  <si>
    <t>Vasopneumatic device therapy</t>
  </si>
  <si>
    <t>Paraffin bath therapy</t>
  </si>
  <si>
    <t>Whirlpool therapy</t>
  </si>
  <si>
    <t>Diathermy eg, microwave</t>
  </si>
  <si>
    <t>Infrared therapy</t>
  </si>
  <si>
    <t>Ultraviolet therapy</t>
  </si>
  <si>
    <t>Electrical stimulation</t>
  </si>
  <si>
    <t>Electric current therapy</t>
  </si>
  <si>
    <t>Contrast bath therapy</t>
  </si>
  <si>
    <t>Ultrasound therapy</t>
  </si>
  <si>
    <t>Hydrotherapy</t>
  </si>
  <si>
    <t>Therapeutic exercises</t>
  </si>
  <si>
    <t>Neuromuscular reeducation</t>
  </si>
  <si>
    <t>Aquatic therapy/exercises</t>
  </si>
  <si>
    <t>Gait training therapy</t>
  </si>
  <si>
    <t>Massage therapy</t>
  </si>
  <si>
    <t>Manual therapy</t>
  </si>
  <si>
    <t>Group therapeutic procedures</t>
  </si>
  <si>
    <t>Therapeutic activities</t>
  </si>
  <si>
    <t>Cognitive skills development</t>
  </si>
  <si>
    <t>Sensory integration</t>
  </si>
  <si>
    <t>Self care mngment training</t>
  </si>
  <si>
    <t>Community/work reintegration</t>
  </si>
  <si>
    <t>Wheelchair mngment training</t>
  </si>
  <si>
    <t>Neg press wound tx, &lt; 50 cm</t>
  </si>
  <si>
    <t>Neg press wound tx, &gt; 50 cm</t>
  </si>
  <si>
    <t>Physical performance test</t>
  </si>
  <si>
    <t>Assistive technology assess</t>
  </si>
  <si>
    <t>Orthotic mgmt and training</t>
  </si>
  <si>
    <t>Prosthetic training</t>
  </si>
  <si>
    <t>C/o for orthotic/prosth use</t>
  </si>
  <si>
    <t>Medical nutrition, indiv, in</t>
  </si>
  <si>
    <t>Med nutrition, indiv, subseq</t>
  </si>
  <si>
    <t>Medical nutrition, group</t>
  </si>
  <si>
    <t>Anogenital exam, child</t>
  </si>
  <si>
    <t>Ocular function screen</t>
  </si>
  <si>
    <t>Induction of vomiting</t>
  </si>
  <si>
    <t>Hyperbaric oxygen therapy</t>
  </si>
  <si>
    <t>Special pump services</t>
  </si>
  <si>
    <t>Phlebotomy</t>
  </si>
  <si>
    <t>G0130</t>
  </si>
  <si>
    <t>Single energy x-ray study</t>
  </si>
  <si>
    <t>G0288</t>
  </si>
  <si>
    <t>Recon, CTA for surg plan</t>
  </si>
  <si>
    <t>Q0035</t>
  </si>
  <si>
    <t>Cardiokymography</t>
  </si>
  <si>
    <t>Q0092</t>
  </si>
  <si>
    <t>Set up port xray equipment</t>
  </si>
  <si>
    <t>BSC NC:</t>
  </si>
  <si>
    <t>FHRADP080000001(2025)</t>
  </si>
  <si>
    <t>G0106</t>
  </si>
  <si>
    <t>G0120</t>
  </si>
  <si>
    <t>G0122</t>
  </si>
  <si>
    <t>Clinical Lab:</t>
  </si>
  <si>
    <t xml:space="preserve"> Rad, Path and Diag Tests:</t>
  </si>
  <si>
    <t>0078U</t>
  </si>
  <si>
    <t>0167U</t>
  </si>
  <si>
    <t>0204U</t>
  </si>
  <si>
    <t>0352U</t>
  </si>
  <si>
    <t>0353U</t>
  </si>
  <si>
    <t>0354U</t>
  </si>
  <si>
    <t>0396U</t>
  </si>
  <si>
    <t>0416U</t>
  </si>
  <si>
    <t>Clinical Lab</t>
  </si>
  <si>
    <t>Rad, Path and Diag Tests:</t>
  </si>
  <si>
    <t>C9143</t>
  </si>
  <si>
    <t>C9144</t>
  </si>
  <si>
    <t>C9254</t>
  </si>
  <si>
    <t>Outpatient Incidental Procedures</t>
  </si>
  <si>
    <t>Effective  : 04/15/2025</t>
  </si>
  <si>
    <t>CPT Code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</si>
  <si>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</si>
  <si>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</si>
  <si>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</si>
  <si>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</si>
  <si>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</si>
  <si>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Perq dev soft tiss add imag</t>
  </si>
  <si>
    <t>Deb subq tissue add-on</t>
  </si>
  <si>
    <t>Deb musc/fascia add-on</t>
  </si>
  <si>
    <t>Deb bone add-on</t>
  </si>
  <si>
    <t>TANGNTL BX SKIN EA SEP/ADDL</t>
  </si>
  <si>
    <t>PUNCH BX SKIN EA SEP/ADDL</t>
  </si>
  <si>
    <t>INCAL BX SKN EA SEP/ADDL</t>
  </si>
  <si>
    <t>Grfg autol fat lipo ea addl</t>
  </si>
  <si>
    <t xml:space="preserve">each additional 25 cc  </t>
  </si>
  <si>
    <t>Acellular derm matrix implt</t>
  </si>
  <si>
    <t>REMOVAL SUTR/STAPL XREQ ANES</t>
  </si>
  <si>
    <t>REMOVAL SUTR&amp;STAPL XREQ ANES</t>
  </si>
  <si>
    <t>Injection for breast x-ray</t>
  </si>
  <si>
    <t>Bx breast add Lesion strtctc</t>
  </si>
  <si>
    <t>Bx breast add Lesion US imag</t>
  </si>
  <si>
    <t xml:space="preserve">BX breast add lesion MR imag </t>
  </si>
  <si>
    <t>Perq device breast 1st imag</t>
  </si>
  <si>
    <t>Perq device breast ea imag</t>
  </si>
  <si>
    <t xml:space="preserve">Perq dev breast 1st strtctc </t>
  </si>
  <si>
    <t>Perq dev breast add strtctc</t>
  </si>
  <si>
    <t>Perq dev breast 1st US imag</t>
  </si>
  <si>
    <t>Perq dev breast add US imag</t>
  </si>
  <si>
    <t xml:space="preserve">Perq dev breast 1st mr guide </t>
  </si>
  <si>
    <t xml:space="preserve">Perq dev breast add mr guide </t>
  </si>
  <si>
    <t>Inject sinus tract for x-ray</t>
  </si>
  <si>
    <t xml:space="preserve">Preparation and insertion of a drug-delivery device </t>
  </si>
  <si>
    <t>Removal (deep)</t>
  </si>
  <si>
    <t xml:space="preserve">Removal ( intramedullary) </t>
  </si>
  <si>
    <t xml:space="preserve">Removal (intra-articular) </t>
  </si>
  <si>
    <t>OSTEOART ALGRFT W/SURF &amp; B1</t>
  </si>
  <si>
    <t>HEMICRT INTRCLRY ALGRFT PRTL</t>
  </si>
  <si>
    <t>INTERCALARY ALGRFT COMPL</t>
  </si>
  <si>
    <t>Cptr-asst dir ms px</t>
  </si>
  <si>
    <t>Injection, jaw joint x-ray</t>
  </si>
  <si>
    <t>Addl neck spine fusion</t>
  </si>
  <si>
    <t>INSJ BIOMECHANICAL DEVICE</t>
  </si>
  <si>
    <t>Injection for shoulder x-ray</t>
  </si>
  <si>
    <t>Injection for elbow x-ray</t>
  </si>
  <si>
    <t>Injection for wrist x-ray</t>
  </si>
  <si>
    <t>Injection for hip x-ray</t>
  </si>
  <si>
    <t>NJX CNTRST KNE ARTHG/CT/MRI</t>
  </si>
  <si>
    <t>Injection for ankle x-ray</t>
  </si>
  <si>
    <t>Navigational bronchoscopy</t>
  </si>
  <si>
    <t>Bronchial valve remov init</t>
  </si>
  <si>
    <t>Bronchial valve remov addl</t>
  </si>
  <si>
    <t>Wedge resect of lung add-on</t>
  </si>
  <si>
    <t>Wedge resect of lung diag</t>
  </si>
  <si>
    <t>Endoscopic vein harvest</t>
  </si>
  <si>
    <t>AORTIC HEMIARCH GRAFT</t>
  </si>
  <si>
    <t>Harvest femoropopliteal vein</t>
  </si>
  <si>
    <t>Place needle in vein</t>
  </si>
  <si>
    <t>Injection ext venography</t>
  </si>
  <si>
    <t>Place catheter in vein</t>
  </si>
  <si>
    <t>Place catheter in artery</t>
  </si>
  <si>
    <t>Establish access to artery</t>
  </si>
  <si>
    <t>Establish access to aorta</t>
  </si>
  <si>
    <t>Place catheter in aorta</t>
  </si>
  <si>
    <t>Ins cath ren art 1st unilat</t>
  </si>
  <si>
    <t>Ins cath ren art 1st bilat</t>
  </si>
  <si>
    <t>Ins cath ren art 2nd+ unilat</t>
  </si>
  <si>
    <t>Ins cath ren art 2nd+ bilat</t>
  </si>
  <si>
    <t>Vessel injection procedure</t>
  </si>
  <si>
    <t>Bl draw &lt; 3 yrs fem/jugular</t>
  </si>
  <si>
    <t>Bl draw &lt; 3 yrs scalp vein</t>
  </si>
  <si>
    <t>Bl draw &lt; 3 yrs other vein</t>
  </si>
  <si>
    <t>Non-routine bl draw &gt; 3 yrs</t>
  </si>
  <si>
    <t>Capillary blood draw</t>
  </si>
  <si>
    <t>ENDOVENOUS MCHNCHEM ADD-ON</t>
  </si>
  <si>
    <t>Insertion of catheter, vein</t>
  </si>
  <si>
    <t>Draw blood off venous device</t>
  </si>
  <si>
    <t>Collect blood from picc</t>
  </si>
  <si>
    <t>Withdrawal of arterial blood</t>
  </si>
  <si>
    <t>TRLUML BALO ANGIOP ADDL ART</t>
  </si>
  <si>
    <t>TRLUML BALO ANGIOP ADDL VEIN</t>
  </si>
  <si>
    <t xml:space="preserve">Intravasc us noncoronary 1st </t>
  </si>
  <si>
    <t xml:space="preserve">Intravasc us noncoronary addl </t>
  </si>
  <si>
    <t>Injection for spleen x-ray</t>
  </si>
  <si>
    <t>Inject for lymphatic x-ray</t>
  </si>
  <si>
    <t>Identify sentinel node</t>
  </si>
  <si>
    <t>Access thoracic lymph duct</t>
  </si>
  <si>
    <t>Io map of sent lymph node</t>
  </si>
  <si>
    <t>Injection for salivary x-ray</t>
  </si>
  <si>
    <t>Intraop colon lavage add-on</t>
  </si>
  <si>
    <t>Needle biopsy, liver add-on</t>
  </si>
  <si>
    <t>Lap ins device for rt</t>
  </si>
  <si>
    <t>Air injection into abdomen</t>
  </si>
  <si>
    <t>Ins device for rt guide open</t>
  </si>
  <si>
    <t>Assess cyst, contrast inject</t>
  </si>
  <si>
    <t>Injection, abdominal shunt</t>
  </si>
  <si>
    <t xml:space="preserve">Endoluminal bx urtr rnl plvs </t>
  </si>
  <si>
    <t xml:space="preserve">Ureteral embolization/occl </t>
  </si>
  <si>
    <t xml:space="preserve">Balloon dialate urtrl strix </t>
  </si>
  <si>
    <t>Injection for ureter x-ray</t>
  </si>
  <si>
    <t>Injection for bladder x-ray</t>
  </si>
  <si>
    <t>Preparation for bladder xray</t>
  </si>
  <si>
    <t>Insert bladder catheter</t>
  </si>
  <si>
    <t>Insert temp bladder cath</t>
  </si>
  <si>
    <t>Prepare penis study</t>
  </si>
  <si>
    <t>Prepare, sperm duct x-ray</t>
  </si>
  <si>
    <t>Catheter for hysterography</t>
  </si>
  <si>
    <t>Scan proc cranial intra</t>
  </si>
  <si>
    <t>Scan proc cranial extra</t>
  </si>
  <si>
    <t>Scan proc spinal</t>
  </si>
  <si>
    <t>Injection for myelogram</t>
  </si>
  <si>
    <t>Inject for spine disk x-ray</t>
  </si>
  <si>
    <t>Destroy c/th facet jnt addl</t>
  </si>
  <si>
    <t>Destroy l/s facet jnt addl</t>
  </si>
  <si>
    <t xml:space="preserve">Chemodenerv 1 extrem 1 - 4 ea </t>
  </si>
  <si>
    <t xml:space="preserve">Chemodenerv 1 extrem 5/&gt; ea </t>
  </si>
  <si>
    <t>Ophthalmic endoscope add-on</t>
  </si>
  <si>
    <t>Injection for tear sac x-ray</t>
  </si>
  <si>
    <t>Microsurgery add-on</t>
  </si>
  <si>
    <t>Iv inj ra drug dx study</t>
  </si>
  <si>
    <t>Percut coronary thrombectomy</t>
  </si>
  <si>
    <t>Cath place, cardio brachytx</t>
  </si>
  <si>
    <t>L hrt cath trnsptl puncture</t>
  </si>
  <si>
    <t>Drug admin &amp; hemodynmic meas</t>
  </si>
  <si>
    <t>Inject congenital card cath</t>
  </si>
  <si>
    <t>Inject hrt congntl art/grft</t>
  </si>
  <si>
    <t>Inject l ventr/atrial angio</t>
  </si>
  <si>
    <t>Inject r ventr/atrial angio</t>
  </si>
  <si>
    <t>Inject suprvlv aortography</t>
  </si>
  <si>
    <t>Inject pulm art hrt cath</t>
  </si>
  <si>
    <t>NJX CTH SLCT P-ART ANGRP UNI</t>
  </si>
  <si>
    <t>Heart flow reserve measure</t>
  </si>
  <si>
    <t>NJX CATH SLCT P-ART ANGRP BI</t>
  </si>
  <si>
    <t>NJX CATH SLCT PULM VN ANGRPH</t>
  </si>
  <si>
    <t>NJX CATH SLCT P ANGRPH MAPCA</t>
  </si>
  <si>
    <t>Ionm in operatng room 15 min</t>
  </si>
  <si>
    <t>Ionm remote/&gt;1 pt or per hr</t>
  </si>
  <si>
    <t>Whole body photography</t>
  </si>
  <si>
    <t xml:space="preserve">Rcm celulr subcelulr img skn </t>
  </si>
  <si>
    <t>0042T</t>
  </si>
  <si>
    <t>Ct perfusion w/contrast, cbf</t>
  </si>
  <si>
    <t>0054T</t>
  </si>
  <si>
    <t>Bone surgery using computer</t>
  </si>
  <si>
    <t>0055T</t>
  </si>
  <si>
    <t>0095T</t>
  </si>
  <si>
    <t>Each additional interspace</t>
  </si>
  <si>
    <t>0098T</t>
  </si>
  <si>
    <t>0198T </t>
  </si>
  <si>
    <t>Ocular blood flow measure</t>
  </si>
  <si>
    <t>0348T</t>
  </si>
  <si>
    <t>Rsa spine exam</t>
  </si>
  <si>
    <t>0349T</t>
  </si>
  <si>
    <t>Rsa upper extr exam</t>
  </si>
  <si>
    <t>0350T</t>
  </si>
  <si>
    <t>Rsa lower extr exam</t>
  </si>
  <si>
    <t>0397T</t>
  </si>
  <si>
    <t xml:space="preserve">Ercp w/optical endomicroscpy </t>
  </si>
  <si>
    <t>0437T</t>
  </si>
  <si>
    <t>IMPLTJ SYNTH RNFCMT ABDL WAL</t>
  </si>
  <si>
    <t>0439T</t>
  </si>
  <si>
    <t>MYOCRD CONTRAST PRFUJ ECHO</t>
  </si>
  <si>
    <t>0444T</t>
  </si>
  <si>
    <t>1ST PLMT DRUG ELUT OC INS</t>
  </si>
  <si>
    <t>0445T</t>
  </si>
  <si>
    <t>SBSQT PLMT DRUG ELUT OC INS</t>
  </si>
  <si>
    <t>0513T</t>
  </si>
  <si>
    <t>ESW INTEG WND HLG EA ADDL</t>
  </si>
  <si>
    <t>0523T</t>
  </si>
  <si>
    <t>NTRAPX C FFR W/3D FUNCJL MAP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</si>
  <si>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</si>
  <si>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</si>
  <si>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</si>
  <si>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</si>
  <si>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</si>
  <si>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</si>
  <si>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</si>
  <si>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</si>
  <si>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0615T</t>
  </si>
  <si>
    <t>EYE MVMT ALYS W/O CALBRJ I&amp;R</t>
  </si>
  <si>
    <t>0777T</t>
  </si>
  <si>
    <t>R-t prs sensing edrl gdn sys</t>
  </si>
  <si>
    <t>A4337</t>
  </si>
  <si>
    <t>Incontinent rectal insert</t>
  </si>
  <si>
    <t>A4435</t>
  </si>
  <si>
    <t>1pc ost pch drain hgh output</t>
  </si>
  <si>
    <t>A4555</t>
  </si>
  <si>
    <t>Ca tx e-stim electr/transduc</t>
  </si>
  <si>
    <t>A4650</t>
  </si>
  <si>
    <t>Implant radiation dosimeter</t>
  </si>
  <si>
    <t>A7027</t>
  </si>
  <si>
    <t>Combination oral/nasal mask</t>
  </si>
  <si>
    <t>A9575</t>
  </si>
  <si>
    <t>Inj gadoterate meglumi 0.1ml</t>
  </si>
  <si>
    <t>A9581</t>
  </si>
  <si>
    <t>Gadoxetate disodium inj</t>
  </si>
  <si>
    <t>A9582</t>
  </si>
  <si>
    <t>Iodine I-123 iobenguane</t>
  </si>
  <si>
    <t>A9583</t>
  </si>
  <si>
    <t>Gadofosveset trisodium inj</t>
  </si>
  <si>
    <t>C1822</t>
  </si>
  <si>
    <t>Gen, neuro, hf, rechg bat</t>
  </si>
  <si>
    <t>C5272</t>
  </si>
  <si>
    <t>C5274</t>
  </si>
  <si>
    <t>C5276</t>
  </si>
  <si>
    <t>C5278</t>
  </si>
  <si>
    <t>Cocaine hcl nasal (numbrino)</t>
  </si>
  <si>
    <t>Inj, bupivacaine (posimir)</t>
  </si>
  <si>
    <t>Inj, lacosamide</t>
  </si>
  <si>
    <t>C9359</t>
  </si>
  <si>
    <t>Porous purifi colgn matrx bone vd filler</t>
  </si>
  <si>
    <t>C9363</t>
  </si>
  <si>
    <t xml:space="preserve">Skin sub,(meshd wound matrx) </t>
  </si>
  <si>
    <t>C9364</t>
  </si>
  <si>
    <t xml:space="preserve">Porcine implnt (permacol) </t>
  </si>
  <si>
    <t>C9756</t>
  </si>
  <si>
    <t>Fluorescence lymph map w/icg</t>
  </si>
  <si>
    <t>E0766</t>
  </si>
  <si>
    <t>Elec stim cancer treatment</t>
  </si>
  <si>
    <t>G0316</t>
  </si>
  <si>
    <t>Prolong inpt eval add15 m</t>
  </si>
  <si>
    <t>G2211</t>
  </si>
  <si>
    <t>Complex e/m visit add on</t>
  </si>
  <si>
    <t>G2212</t>
  </si>
  <si>
    <t>Prolong outpt/office vis</t>
  </si>
  <si>
    <t>G2213</t>
  </si>
  <si>
    <t>Initiat med assist tx in er</t>
  </si>
  <si>
    <t>L8604</t>
  </si>
  <si>
    <t>Inject bulk agent,dextranomer acid,1ml</t>
  </si>
  <si>
    <t>Q4100</t>
  </si>
  <si>
    <t>Skin substitute, NOS</t>
  </si>
  <si>
    <t>Q4101</t>
  </si>
  <si>
    <t>Apligraf skin sub</t>
  </si>
  <si>
    <t>Q4102</t>
  </si>
  <si>
    <t>Oasis wound matrix skin sub</t>
  </si>
  <si>
    <t>Q4103</t>
  </si>
  <si>
    <t>Oasis burn matrix skin sub</t>
  </si>
  <si>
    <t>Q4104</t>
  </si>
  <si>
    <t>Integra BMWD skin sub</t>
  </si>
  <si>
    <t>Q4105</t>
  </si>
  <si>
    <t>Integra DRT skin sub</t>
  </si>
  <si>
    <t>Q4106</t>
  </si>
  <si>
    <t>Dermagraft skin sub</t>
  </si>
  <si>
    <t>Q4107</t>
  </si>
  <si>
    <t>Graftjacket skin sub</t>
  </si>
  <si>
    <t>Q4108</t>
  </si>
  <si>
    <t>Integra matrix skin sub</t>
  </si>
  <si>
    <t>Q4110</t>
  </si>
  <si>
    <t>Primatrix skin sub</t>
  </si>
  <si>
    <t>Q4111</t>
  </si>
  <si>
    <t>Gammagraft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</si>
  <si>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</si>
  <si>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</si>
  <si>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</si>
  <si>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</si>
  <si>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</si>
  <si>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</si>
  <si>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Q4115</t>
  </si>
  <si>
    <t>Alloskin skin sub</t>
  </si>
  <si>
    <t>Q4116</t>
  </si>
  <si>
    <t>Alloderm skin sub</t>
  </si>
  <si>
    <t>S9433</t>
  </si>
  <si>
    <t>Medical food oral 100% nutr</t>
  </si>
  <si>
    <t>FHINC1080000001 (2025)</t>
  </si>
  <si>
    <t>Incidental Procedures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</si>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</sst>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  <numFmt numFmtId="167" formatCode="_(* #,##0.0000_);_(* \(#,##0.0000\);_(* &quot;-&quot;??_);_(@_)"/>
  </numFmts>
  <fonts count="87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u/>
      <sz val="10"/>
      <color indexed="48"/>
      <name val="Century Gothic"/>
      <family val="2"/>
    </font>
    <font>
      <b/>
      <sz val="8"/>
      <name val="Century Gothic"/>
      <family val="2"/>
    </font>
    <font>
      <sz val="11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10"/>
      <color indexed="12"/>
      <name val="Century Gothic"/>
      <family val="2"/>
    </font>
    <font>
      <b/>
      <i/>
      <sz val="12"/>
      <name val="Century Gothic"/>
      <family val="2"/>
    </font>
    <font>
      <b/>
      <sz val="10"/>
      <color indexed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Century Gothic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8"/>
      <color rgb="FFFF0000"/>
      <name val="Century Gothic"/>
      <family val="2"/>
    </font>
    <font>
      <b/>
      <sz val="12"/>
      <name val="Century Gothic"/>
      <family val="2"/>
    </font>
    <font>
      <sz val="11"/>
      <name val="Arial"/>
      <family val="2"/>
    </font>
    <font>
      <sz val="10"/>
      <color indexed="48"/>
      <name val="Arial"/>
      <family val="2"/>
    </font>
    <font>
      <b/>
      <sz val="10"/>
      <color rgb="FFFF0000"/>
      <name val="Century Gothic"/>
      <family val="2"/>
    </font>
    <font>
      <b/>
      <sz val="10"/>
      <color rgb="FFFF0000"/>
      <name val="Arial"/>
      <family val="2"/>
    </font>
    <font>
      <i/>
      <sz val="8"/>
      <name val="Century Gothic"/>
      <family val="2"/>
    </font>
    <font>
      <sz val="12"/>
      <name val="Century Gothic"/>
      <family val="2"/>
    </font>
    <font>
      <b/>
      <sz val="10"/>
      <name val="Arial"/>
      <family val="2"/>
    </font>
    <font>
      <b/>
      <sz val="10"/>
      <color rgb="FF0066FF"/>
      <name val="Century Gothic"/>
      <family val="2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Arial"/>
      <family val="2"/>
    </font>
    <font>
      <sz val="10"/>
      <color rgb="FFFF0000"/>
      <name val="Calibri"/>
      <family val="2"/>
      <scheme val="minor"/>
    </font>
    <font>
      <b/>
      <u/>
      <sz val="10"/>
      <color rgb="FF0070C0"/>
      <name val="Century Gothic"/>
      <family val="2"/>
    </font>
    <font>
      <sz val="11"/>
      <color rgb="FF0070C0"/>
      <name val="Calibri"/>
      <family val="2"/>
      <scheme val="minor"/>
    </font>
    <font>
      <sz val="8"/>
      <color indexed="10"/>
      <name val="Century Gothic"/>
      <family val="2"/>
    </font>
    <font>
      <sz val="10"/>
      <color rgb="FFFF0000"/>
      <name val="Arial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b/>
      <u/>
      <sz val="10"/>
      <color theme="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99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6" fillId="0" borderId="0"/>
    <xf numFmtId="43" fontId="1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19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23" fillId="5" borderId="0" applyNumberFormat="0" applyBorder="0" applyAlignment="0" applyProtection="0"/>
    <xf numFmtId="0" fontId="24" fillId="8" borderId="17" applyNumberFormat="0" applyAlignment="0" applyProtection="0"/>
    <xf numFmtId="0" fontId="25" fillId="9" borderId="20" applyNumberFormat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30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17" applyNumberFormat="0" applyAlignment="0" applyProtection="0"/>
    <xf numFmtId="0" fontId="32" fillId="0" borderId="19" applyNumberFormat="0" applyFill="0" applyAlignment="0" applyProtection="0"/>
    <xf numFmtId="0" fontId="33" fillId="6" borderId="0" applyNumberFormat="0" applyBorder="0" applyAlignment="0" applyProtection="0"/>
    <xf numFmtId="0" fontId="19" fillId="0" borderId="0"/>
    <xf numFmtId="0" fontId="21" fillId="10" borderId="21" applyNumberFormat="0" applyFont="0" applyAlignment="0" applyProtection="0"/>
    <xf numFmtId="0" fontId="34" fillId="8" borderId="18" applyNumberFormat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9" fillId="0" borderId="0"/>
    <xf numFmtId="0" fontId="16" fillId="0" borderId="0"/>
    <xf numFmtId="0" fontId="16" fillId="10" borderId="21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8" fillId="0" borderId="0"/>
    <xf numFmtId="0" fontId="16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6" fillId="0" borderId="0"/>
    <xf numFmtId="0" fontId="7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" fillId="0" borderId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51" borderId="0" applyNumberFormat="0" applyBorder="0" applyAlignment="0" applyProtection="0"/>
    <xf numFmtId="0" fontId="40" fillId="46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7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2" fillId="53" borderId="23" applyNumberFormat="0" applyAlignment="0" applyProtection="0"/>
    <xf numFmtId="0" fontId="42" fillId="53" borderId="23" applyNumberFormat="0" applyAlignment="0" applyProtection="0"/>
    <xf numFmtId="0" fontId="43" fillId="54" borderId="24" applyNumberFormat="0" applyAlignment="0" applyProtection="0"/>
    <xf numFmtId="0" fontId="43" fillId="54" borderId="24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6" fillId="0" borderId="25" applyNumberFormat="0" applyFill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8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40" borderId="23" applyNumberFormat="0" applyAlignment="0" applyProtection="0"/>
    <xf numFmtId="0" fontId="49" fillId="40" borderId="23" applyNumberFormat="0" applyAlignment="0" applyProtection="0"/>
    <xf numFmtId="0" fontId="50" fillId="0" borderId="28" applyNumberFormat="0" applyFill="0" applyAlignment="0" applyProtection="0"/>
    <xf numFmtId="0" fontId="50" fillId="0" borderId="28" applyNumberFormat="0" applyFill="0" applyAlignment="0" applyProtection="0"/>
    <xf numFmtId="0" fontId="51" fillId="55" borderId="0" applyNumberFormat="0" applyBorder="0" applyAlignment="0" applyProtection="0"/>
    <xf numFmtId="0" fontId="51" fillId="55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56" borderId="29" applyNumberFormat="0" applyFont="0" applyAlignment="0" applyProtection="0"/>
    <xf numFmtId="0" fontId="3" fillId="56" borderId="29" applyNumberFormat="0" applyFont="0" applyAlignment="0" applyProtection="0"/>
    <xf numFmtId="0" fontId="52" fillId="53" borderId="30" applyNumberFormat="0" applyAlignment="0" applyProtection="0"/>
    <xf numFmtId="0" fontId="52" fillId="53" borderId="30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4" fillId="0" borderId="3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1" fillId="0" borderId="0"/>
    <xf numFmtId="0" fontId="3" fillId="0" borderId="0"/>
    <xf numFmtId="0" fontId="1" fillId="0" borderId="0"/>
    <xf numFmtId="0" fontId="3" fillId="56" borderId="29" applyNumberFormat="0" applyFont="0" applyAlignment="0" applyProtection="0"/>
    <xf numFmtId="0" fontId="3" fillId="0" borderId="0"/>
    <xf numFmtId="0" fontId="3" fillId="0" borderId="0"/>
    <xf numFmtId="0" fontId="3" fillId="56" borderId="2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38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52" borderId="0" applyNumberFormat="0" applyBorder="0" applyAlignment="0" applyProtection="0"/>
    <xf numFmtId="0" fontId="41" fillId="36" borderId="0" applyNumberFormat="0" applyBorder="0" applyAlignment="0" applyProtection="0"/>
    <xf numFmtId="0" fontId="42" fillId="53" borderId="23" applyNumberFormat="0" applyAlignment="0" applyProtection="0"/>
    <xf numFmtId="0" fontId="43" fillId="54" borderId="24" applyNumberFormat="0" applyAlignment="0" applyProtection="0"/>
    <xf numFmtId="0" fontId="44" fillId="0" borderId="0" applyNumberFormat="0" applyFill="0" applyBorder="0" applyAlignment="0" applyProtection="0"/>
    <xf numFmtId="0" fontId="45" fillId="37" borderId="0" applyNumberFormat="0" applyBorder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9" fillId="40" borderId="23" applyNumberFormat="0" applyAlignment="0" applyProtection="0"/>
    <xf numFmtId="0" fontId="50" fillId="0" borderId="28" applyNumberFormat="0" applyFill="0" applyAlignment="0" applyProtection="0"/>
    <xf numFmtId="0" fontId="51" fillId="55" borderId="0" applyNumberFormat="0" applyBorder="0" applyAlignment="0" applyProtection="0"/>
    <xf numFmtId="0" fontId="1" fillId="0" borderId="0"/>
    <xf numFmtId="0" fontId="3" fillId="56" borderId="29" applyNumberFormat="0" applyFont="0" applyAlignment="0" applyProtection="0"/>
    <xf numFmtId="0" fontId="52" fillId="53" borderId="30" applyNumberFormat="0" applyAlignment="0" applyProtection="0"/>
    <xf numFmtId="0" fontId="53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38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2" borderId="0" applyNumberFormat="0" applyBorder="0" applyAlignment="0" applyProtection="0"/>
    <xf numFmtId="0" fontId="40" fillId="43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0" fillId="46" borderId="0" applyNumberFormat="0" applyBorder="0" applyAlignment="0" applyProtection="0"/>
    <xf numFmtId="0" fontId="40" fillId="47" borderId="0" applyNumberFormat="0" applyBorder="0" applyAlignment="0" applyProtection="0"/>
    <xf numFmtId="0" fontId="40" fillId="52" borderId="0" applyNumberFormat="0" applyBorder="0" applyAlignment="0" applyProtection="0"/>
    <xf numFmtId="0" fontId="41" fillId="36" borderId="0" applyNumberFormat="0" applyBorder="0" applyAlignment="0" applyProtection="0"/>
    <xf numFmtId="0" fontId="42" fillId="53" borderId="23" applyNumberFormat="0" applyAlignment="0" applyProtection="0"/>
    <xf numFmtId="0" fontId="43" fillId="54" borderId="24" applyNumberFormat="0" applyAlignment="0" applyProtection="0"/>
    <xf numFmtId="0" fontId="44" fillId="0" borderId="0" applyNumberFormat="0" applyFill="0" applyBorder="0" applyAlignment="0" applyProtection="0"/>
    <xf numFmtId="0" fontId="45" fillId="37" borderId="0" applyNumberFormat="0" applyBorder="0" applyAlignment="0" applyProtection="0"/>
    <xf numFmtId="0" fontId="46" fillId="0" borderId="25" applyNumberFormat="0" applyFill="0" applyAlignment="0" applyProtection="0"/>
    <xf numFmtId="0" fontId="47" fillId="0" borderId="26" applyNumberFormat="0" applyFill="0" applyAlignment="0" applyProtection="0"/>
    <xf numFmtId="0" fontId="48" fillId="0" borderId="27" applyNumberFormat="0" applyFill="0" applyAlignment="0" applyProtection="0"/>
    <xf numFmtId="0" fontId="48" fillId="0" borderId="0" applyNumberFormat="0" applyFill="0" applyBorder="0" applyAlignment="0" applyProtection="0"/>
    <xf numFmtId="0" fontId="49" fillId="40" borderId="23" applyNumberFormat="0" applyAlignment="0" applyProtection="0"/>
    <xf numFmtId="0" fontId="50" fillId="0" borderId="28" applyNumberFormat="0" applyFill="0" applyAlignment="0" applyProtection="0"/>
    <xf numFmtId="0" fontId="51" fillId="55" borderId="0" applyNumberFormat="0" applyBorder="0" applyAlignment="0" applyProtection="0"/>
    <xf numFmtId="0" fontId="1" fillId="0" borderId="0"/>
    <xf numFmtId="0" fontId="3" fillId="56" borderId="29" applyNumberFormat="0" applyFont="0" applyAlignment="0" applyProtection="0"/>
    <xf numFmtId="0" fontId="52" fillId="53" borderId="30" applyNumberFormat="0" applyAlignment="0" applyProtection="0"/>
    <xf numFmtId="0" fontId="53" fillId="0" borderId="0" applyNumberFormat="0" applyFill="0" applyBorder="0" applyAlignment="0" applyProtection="0"/>
    <xf numFmtId="0" fontId="54" fillId="0" borderId="31" applyNumberFormat="0" applyFill="0" applyAlignment="0" applyProtection="0"/>
    <xf numFmtId="0" fontId="5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" fillId="0" borderId="0"/>
    <xf numFmtId="0" fontId="7" fillId="0" borderId="0"/>
  </cellStyleXfs>
  <cellXfs count="24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9" fillId="0" borderId="0" xfId="86" applyFont="1" applyAlignment="1">
      <alignment horizontal="left"/>
    </xf>
    <xf numFmtId="0" fontId="57" fillId="0" borderId="0" xfId="0" applyFont="1"/>
    <xf numFmtId="0" fontId="60" fillId="0" borderId="0" xfId="0" applyFont="1"/>
    <xf numFmtId="0" fontId="6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7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12" fillId="0" borderId="0" xfId="0" applyFont="1"/>
    <xf numFmtId="0" fontId="58" fillId="0" borderId="0" xfId="0" applyFont="1" applyAlignment="1">
      <alignment horizontal="center" wrapText="1"/>
    </xf>
    <xf numFmtId="0" fontId="57" fillId="0" borderId="0" xfId="0" applyFont="1" applyAlignment="1">
      <alignment horizontal="center" wrapText="1"/>
    </xf>
    <xf numFmtId="2" fontId="6" fillId="2" borderId="0" xfId="0" applyNumberFormat="1" applyFont="1" applyFill="1" applyAlignment="1">
      <alignment horizontal="right"/>
    </xf>
    <xf numFmtId="2" fontId="64" fillId="2" borderId="0" xfId="0" applyNumberFormat="1" applyFont="1" applyFill="1"/>
    <xf numFmtId="0" fontId="65" fillId="0" borderId="0" xfId="0" applyFont="1" applyAlignment="1">
      <alignment horizontal="left"/>
    </xf>
    <xf numFmtId="0" fontId="65" fillId="0" borderId="0" xfId="0" applyFont="1"/>
    <xf numFmtId="0" fontId="69" fillId="0" borderId="0" xfId="0" applyFont="1"/>
    <xf numFmtId="0" fontId="6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64" fillId="2" borderId="0" xfId="0" applyNumberFormat="1" applyFont="1" applyFill="1" applyAlignment="1">
      <alignment horizontal="center"/>
    </xf>
    <xf numFmtId="0" fontId="70" fillId="0" borderId="0" xfId="0" applyFont="1"/>
    <xf numFmtId="2" fontId="6" fillId="2" borderId="0" xfId="598" applyNumberFormat="1" applyFont="1" applyFill="1" applyAlignment="1">
      <alignment horizontal="right"/>
    </xf>
    <xf numFmtId="2" fontId="64" fillId="2" borderId="0" xfId="598" applyNumberFormat="1" applyFont="1" applyFill="1"/>
    <xf numFmtId="0" fontId="6" fillId="0" borderId="0" xfId="598" applyFont="1"/>
    <xf numFmtId="0" fontId="71" fillId="0" borderId="0" xfId="0" applyFont="1"/>
    <xf numFmtId="2" fontId="64" fillId="2" borderId="34" xfId="0" applyNumberFormat="1" applyFont="1" applyFill="1" applyBorder="1" applyAlignment="1">
      <alignment horizontal="centerContinuous"/>
    </xf>
    <xf numFmtId="2" fontId="73" fillId="2" borderId="12" xfId="0" applyNumberFormat="1" applyFont="1" applyFill="1" applyBorder="1" applyAlignment="1">
      <alignment horizontal="center"/>
    </xf>
    <xf numFmtId="2" fontId="64" fillId="2" borderId="0" xfId="17" applyNumberFormat="1" applyFont="1" applyFill="1"/>
    <xf numFmtId="0" fontId="4" fillId="0" borderId="32" xfId="0" applyFont="1" applyBorder="1"/>
    <xf numFmtId="2" fontId="9" fillId="2" borderId="32" xfId="0" applyNumberFormat="1" applyFont="1" applyFill="1" applyBorder="1" applyAlignment="1">
      <alignment horizontal="right"/>
    </xf>
    <xf numFmtId="2" fontId="64" fillId="2" borderId="32" xfId="17" applyNumberFormat="1" applyFont="1" applyFill="1" applyBorder="1"/>
    <xf numFmtId="49" fontId="9" fillId="57" borderId="11" xfId="0" applyNumberFormat="1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right" vertical="center" wrapText="1"/>
    </xf>
    <xf numFmtId="2" fontId="64" fillId="3" borderId="11" xfId="17" applyNumberFormat="1" applyFont="1" applyFill="1" applyBorder="1" applyAlignment="1">
      <alignment horizontal="center" vertical="center" wrapText="1"/>
    </xf>
    <xf numFmtId="0" fontId="61" fillId="0" borderId="3" xfId="0" applyFont="1" applyBorder="1" applyAlignment="1">
      <alignment horizontal="center"/>
    </xf>
    <xf numFmtId="0" fontId="61" fillId="0" borderId="3" xfId="0" applyFont="1" applyBorder="1"/>
    <xf numFmtId="2" fontId="61" fillId="0" borderId="3" xfId="17" applyNumberFormat="1" applyFont="1" applyFill="1" applyBorder="1" applyAlignment="1">
      <alignment horizontal="right"/>
    </xf>
    <xf numFmtId="2" fontId="74" fillId="0" borderId="3" xfId="17" applyNumberFormat="1" applyFont="1" applyFill="1" applyBorder="1"/>
    <xf numFmtId="0" fontId="61" fillId="0" borderId="3" xfId="0" applyFont="1" applyBorder="1" applyAlignment="1">
      <alignment horizontal="center" wrapText="1"/>
    </xf>
    <xf numFmtId="0" fontId="61" fillId="0" borderId="3" xfId="0" applyFont="1" applyBorder="1" applyAlignment="1">
      <alignment vertical="top"/>
    </xf>
    <xf numFmtId="0" fontId="61" fillId="0" borderId="3" xfId="0" applyFont="1" applyBorder="1" applyAlignment="1">
      <alignment horizontal="left" vertical="top" wrapText="1"/>
    </xf>
    <xf numFmtId="0" fontId="61" fillId="0" borderId="3" xfId="86" applyFont="1" applyBorder="1"/>
    <xf numFmtId="4" fontId="61" fillId="0" borderId="3" xfId="17" applyNumberFormat="1" applyFont="1" applyFill="1" applyBorder="1" applyAlignment="1">
      <alignment horizontal="right"/>
    </xf>
    <xf numFmtId="0" fontId="61" fillId="0" borderId="3" xfId="0" applyFont="1" applyBorder="1" applyAlignment="1">
      <alignment horizontal="left"/>
    </xf>
    <xf numFmtId="0" fontId="61" fillId="0" borderId="3" xfId="95" applyFont="1" applyBorder="1" applyAlignment="1">
      <alignment horizontal="center" wrapText="1"/>
    </xf>
    <xf numFmtId="0" fontId="61" fillId="0" borderId="3" xfId="94" applyFont="1" applyBorder="1" applyAlignment="1">
      <alignment horizontal="left" vertical="center" wrapText="1"/>
    </xf>
    <xf numFmtId="2" fontId="61" fillId="0" borderId="3" xfId="0" applyNumberFormat="1" applyFont="1" applyBorder="1"/>
    <xf numFmtId="2" fontId="61" fillId="0" borderId="3" xfId="0" applyNumberFormat="1" applyFont="1" applyBorder="1" applyAlignment="1">
      <alignment horizontal="right"/>
    </xf>
    <xf numFmtId="49" fontId="61" fillId="0" borderId="3" xfId="0" applyNumberFormat="1" applyFont="1" applyBorder="1" applyAlignment="1">
      <alignment horizontal="left" vertical="top" wrapText="1"/>
    </xf>
    <xf numFmtId="0" fontId="61" fillId="0" borderId="3" xfId="90" applyFont="1" applyBorder="1" applyAlignment="1">
      <alignment horizontal="center" wrapText="1"/>
    </xf>
    <xf numFmtId="0" fontId="61" fillId="0" borderId="3" xfId="95" applyFont="1" applyBorder="1" applyAlignment="1">
      <alignment horizontal="center"/>
    </xf>
    <xf numFmtId="0" fontId="61" fillId="0" borderId="3" xfId="0" applyFont="1" applyBorder="1" applyAlignment="1">
      <alignment horizontal="center" vertical="top" wrapText="1"/>
    </xf>
    <xf numFmtId="49" fontId="57" fillId="0" borderId="0" xfId="0" applyNumberFormat="1" applyFont="1" applyAlignment="1">
      <alignment horizontal="left" vertical="top"/>
    </xf>
    <xf numFmtId="0" fontId="61" fillId="0" borderId="3" xfId="86" applyFont="1" applyBorder="1" applyAlignment="1">
      <alignment horizontal="center" wrapText="1"/>
    </xf>
    <xf numFmtId="0" fontId="61" fillId="0" borderId="3" xfId="86" applyFont="1" applyBorder="1" applyAlignment="1">
      <alignment horizontal="left"/>
    </xf>
    <xf numFmtId="49" fontId="61" fillId="0" borderId="0" xfId="0" applyNumberFormat="1" applyFont="1" applyAlignment="1">
      <alignment horizontal="left" vertical="top"/>
    </xf>
    <xf numFmtId="49" fontId="61" fillId="0" borderId="3" xfId="0" applyNumberFormat="1" applyFont="1" applyBorder="1" applyAlignment="1">
      <alignment horizontal="left" vertical="top"/>
    </xf>
    <xf numFmtId="0" fontId="75" fillId="0" borderId="0" xfId="0" applyFont="1"/>
    <xf numFmtId="0" fontId="57" fillId="0" borderId="3" xfId="0" applyFont="1" applyBorder="1" applyAlignment="1">
      <alignment horizontal="center"/>
    </xf>
    <xf numFmtId="49" fontId="57" fillId="0" borderId="3" xfId="0" applyNumberFormat="1" applyFont="1" applyBorder="1" applyAlignment="1">
      <alignment horizontal="left" vertical="top"/>
    </xf>
    <xf numFmtId="0" fontId="61" fillId="0" borderId="3" xfId="0" applyFont="1" applyBorder="1" applyAlignment="1">
      <alignment vertical="top" wrapText="1"/>
    </xf>
    <xf numFmtId="2" fontId="61" fillId="0" borderId="3" xfId="0" applyNumberFormat="1" applyFont="1" applyBorder="1" applyAlignment="1">
      <alignment horizontal="right" vertical="center" wrapText="1"/>
    </xf>
    <xf numFmtId="0" fontId="57" fillId="0" borderId="3" xfId="0" applyFont="1" applyBorder="1"/>
    <xf numFmtId="4" fontId="61" fillId="0" borderId="3" xfId="0" applyNumberFormat="1" applyFont="1" applyBorder="1" applyAlignment="1">
      <alignment horizontal="right"/>
    </xf>
    <xf numFmtId="0" fontId="61" fillId="0" borderId="35" xfId="0" applyFont="1" applyBorder="1" applyAlignment="1">
      <alignment horizontal="center"/>
    </xf>
    <xf numFmtId="2" fontId="58" fillId="0" borderId="3" xfId="17" applyNumberFormat="1" applyFont="1" applyFill="1" applyBorder="1"/>
    <xf numFmtId="0" fontId="57" fillId="0" borderId="3" xfId="0" applyFont="1" applyBorder="1" applyAlignment="1">
      <alignment horizontal="left"/>
    </xf>
    <xf numFmtId="0" fontId="61" fillId="0" borderId="35" xfId="95" applyFont="1" applyBorder="1" applyAlignment="1">
      <alignment horizontal="center"/>
    </xf>
    <xf numFmtId="0" fontId="61" fillId="0" borderId="0" xfId="0" applyFont="1"/>
    <xf numFmtId="0" fontId="76" fillId="0" borderId="0" xfId="0" applyFont="1" applyAlignment="1">
      <alignment horizontal="center"/>
    </xf>
    <xf numFmtId="0" fontId="76" fillId="0" borderId="0" xfId="0" applyFont="1"/>
    <xf numFmtId="2" fontId="61" fillId="0" borderId="0" xfId="0" applyNumberFormat="1" applyFont="1" applyAlignment="1">
      <alignment horizontal="right"/>
    </xf>
    <xf numFmtId="0" fontId="76" fillId="0" borderId="0" xfId="0" applyFont="1" applyAlignment="1">
      <alignment horizontal="left"/>
    </xf>
    <xf numFmtId="0" fontId="61" fillId="0" borderId="11" xfId="0" applyFont="1" applyBorder="1" applyAlignment="1">
      <alignment horizontal="center"/>
    </xf>
    <xf numFmtId="0" fontId="61" fillId="0" borderId="11" xfId="0" applyFont="1" applyBorder="1" applyAlignment="1">
      <alignment horizontal="left"/>
    </xf>
    <xf numFmtId="4" fontId="61" fillId="0" borderId="11" xfId="0" applyNumberFormat="1" applyFont="1" applyBorder="1" applyAlignment="1">
      <alignment horizontal="right"/>
    </xf>
    <xf numFmtId="2" fontId="74" fillId="0" borderId="11" xfId="17" applyNumberFormat="1" applyFont="1" applyFill="1" applyBorder="1"/>
    <xf numFmtId="0" fontId="0" fillId="0" borderId="3" xfId="0" applyBorder="1"/>
    <xf numFmtId="0" fontId="57" fillId="0" borderId="3" xfId="0" applyFont="1" applyBorder="1" applyAlignment="1">
      <alignment vertical="top" wrapText="1"/>
    </xf>
    <xf numFmtId="0" fontId="61" fillId="0" borderId="5" xfId="0" applyFont="1" applyBorder="1" applyAlignment="1">
      <alignment horizontal="center"/>
    </xf>
    <xf numFmtId="0" fontId="61" fillId="0" borderId="5" xfId="0" applyFont="1" applyBorder="1" applyAlignment="1">
      <alignment horizontal="left"/>
    </xf>
    <xf numFmtId="2" fontId="61" fillId="0" borderId="5" xfId="0" applyNumberFormat="1" applyFont="1" applyBorder="1" applyAlignment="1">
      <alignment horizontal="right"/>
    </xf>
    <xf numFmtId="2" fontId="74" fillId="0" borderId="5" xfId="17" applyNumberFormat="1" applyFont="1" applyFill="1" applyBorder="1"/>
    <xf numFmtId="0" fontId="61" fillId="0" borderId="3" xfId="144" applyFont="1" applyBorder="1" applyAlignment="1">
      <alignment horizontal="center"/>
    </xf>
    <xf numFmtId="0" fontId="61" fillId="0" borderId="3" xfId="144" applyFont="1" applyBorder="1" applyAlignment="1">
      <alignment horizontal="left"/>
    </xf>
    <xf numFmtId="0" fontId="61" fillId="0" borderId="3" xfId="24" applyFont="1" applyBorder="1"/>
    <xf numFmtId="2" fontId="6" fillId="0" borderId="0" xfId="0" applyNumberFormat="1" applyFont="1" applyAlignment="1">
      <alignment horizontal="right"/>
    </xf>
    <xf numFmtId="2" fontId="64" fillId="0" borderId="0" xfId="0" applyNumberFormat="1" applyFont="1"/>
    <xf numFmtId="0" fontId="4" fillId="2" borderId="0" xfId="28" applyFont="1" applyFill="1"/>
    <xf numFmtId="0" fontId="3" fillId="0" borderId="0" xfId="28"/>
    <xf numFmtId="0" fontId="10" fillId="2" borderId="0" xfId="28" applyFont="1" applyFill="1"/>
    <xf numFmtId="0" fontId="14" fillId="2" borderId="0" xfId="28" applyFont="1" applyFill="1" applyAlignment="1">
      <alignment horizontal="left"/>
    </xf>
    <xf numFmtId="0" fontId="13" fillId="0" borderId="6" xfId="28" applyFont="1" applyBorder="1" applyAlignment="1">
      <alignment horizontal="center"/>
    </xf>
    <xf numFmtId="0" fontId="15" fillId="0" borderId="7" xfId="28" applyFont="1" applyBorder="1"/>
    <xf numFmtId="166" fontId="15" fillId="0" borderId="7" xfId="1" quotePrefix="1" applyNumberFormat="1" applyFont="1" applyBorder="1"/>
    <xf numFmtId="166" fontId="15" fillId="0" borderId="7" xfId="1" applyNumberFormat="1" applyFont="1" applyBorder="1" applyAlignment="1">
      <alignment horizontal="center"/>
    </xf>
    <xf numFmtId="1" fontId="15" fillId="0" borderId="36" xfId="1" applyNumberFormat="1" applyFont="1" applyBorder="1" applyAlignment="1">
      <alignment horizontal="center"/>
    </xf>
    <xf numFmtId="0" fontId="14" fillId="0" borderId="0" xfId="28" applyFont="1" applyAlignment="1">
      <alignment horizontal="left"/>
    </xf>
    <xf numFmtId="0" fontId="4" fillId="0" borderId="0" xfId="28" applyFont="1"/>
    <xf numFmtId="0" fontId="12" fillId="2" borderId="0" xfId="28" applyFont="1" applyFill="1"/>
    <xf numFmtId="0" fontId="9" fillId="3" borderId="35" xfId="28" applyFont="1" applyFill="1" applyBorder="1" applyAlignment="1">
      <alignment horizontal="center" vertical="center" wrapText="1"/>
    </xf>
    <xf numFmtId="0" fontId="9" fillId="3" borderId="3" xfId="28" applyFont="1" applyFill="1" applyBorder="1" applyAlignment="1">
      <alignment horizontal="center" vertical="center"/>
    </xf>
    <xf numFmtId="0" fontId="9" fillId="3" borderId="4" xfId="28" applyFont="1" applyFill="1" applyBorder="1" applyAlignment="1">
      <alignment horizontal="center" vertical="center" wrapText="1"/>
    </xf>
    <xf numFmtId="0" fontId="4" fillId="0" borderId="35" xfId="28" applyFont="1" applyBorder="1" applyAlignment="1">
      <alignment horizontal="center"/>
    </xf>
    <xf numFmtId="0" fontId="4" fillId="0" borderId="3" xfId="28" applyFont="1" applyBorder="1"/>
    <xf numFmtId="166" fontId="4" fillId="0" borderId="4" xfId="1" applyNumberFormat="1" applyFont="1" applyBorder="1"/>
    <xf numFmtId="166" fontId="4" fillId="0" borderId="4" xfId="1" applyNumberFormat="1" applyFont="1" applyBorder="1" applyAlignment="1">
      <alignment horizontal="center"/>
    </xf>
    <xf numFmtId="0" fontId="4" fillId="0" borderId="8" xfId="28" applyFont="1" applyBorder="1" applyAlignment="1">
      <alignment horizontal="center"/>
    </xf>
    <xf numFmtId="0" fontId="4" fillId="0" borderId="1" xfId="28" applyFont="1" applyBorder="1"/>
    <xf numFmtId="166" fontId="4" fillId="0" borderId="2" xfId="1" applyNumberFormat="1" applyFont="1" applyBorder="1"/>
    <xf numFmtId="166" fontId="4" fillId="0" borderId="2" xfId="1" applyNumberFormat="1" applyFont="1" applyBorder="1" applyAlignment="1">
      <alignment horizontal="center"/>
    </xf>
    <xf numFmtId="49" fontId="4" fillId="0" borderId="2" xfId="1" applyNumberFormat="1" applyFont="1" applyBorder="1" applyAlignment="1">
      <alignment horizontal="center"/>
    </xf>
    <xf numFmtId="0" fontId="4" fillId="0" borderId="9" xfId="28" applyFont="1" applyBorder="1" applyAlignment="1">
      <alignment horizontal="center"/>
    </xf>
    <xf numFmtId="0" fontId="4" fillId="0" borderId="5" xfId="28" applyFont="1" applyBorder="1"/>
    <xf numFmtId="166" fontId="4" fillId="0" borderId="10" xfId="1" applyNumberFormat="1" applyFont="1" applyBorder="1"/>
    <xf numFmtId="166" fontId="4" fillId="0" borderId="10" xfId="1" applyNumberFormat="1" applyFont="1" applyBorder="1" applyAlignment="1">
      <alignment horizontal="center"/>
    </xf>
    <xf numFmtId="49" fontId="4" fillId="0" borderId="10" xfId="1" applyNumberFormat="1" applyFont="1" applyBorder="1" applyAlignment="1">
      <alignment horizontal="center"/>
    </xf>
    <xf numFmtId="0" fontId="72" fillId="0" borderId="0" xfId="0" applyFont="1"/>
    <xf numFmtId="0" fontId="12" fillId="0" borderId="0" xfId="0" applyFont="1" applyAlignment="1">
      <alignment horizontal="left"/>
    </xf>
    <xf numFmtId="0" fontId="12" fillId="0" borderId="35" xfId="0" applyFont="1" applyBorder="1" applyAlignment="1">
      <alignment horizontal="left"/>
    </xf>
    <xf numFmtId="0" fontId="12" fillId="0" borderId="38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1" fontId="4" fillId="0" borderId="38" xfId="1" applyNumberFormat="1" applyFont="1" applyFill="1" applyBorder="1" applyAlignment="1">
      <alignment horizontal="center"/>
    </xf>
    <xf numFmtId="165" fontId="4" fillId="0" borderId="38" xfId="1" applyNumberFormat="1" applyFont="1" applyFill="1" applyBorder="1" applyAlignment="1">
      <alignment horizontal="center"/>
    </xf>
    <xf numFmtId="2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66" fontId="12" fillId="0" borderId="0" xfId="1" applyNumberFormat="1" applyFont="1" applyFill="1"/>
    <xf numFmtId="165" fontId="12" fillId="0" borderId="0" xfId="1" applyNumberFormat="1" applyFont="1" applyFill="1" applyAlignment="1">
      <alignment horizontal="center"/>
    </xf>
    <xf numFmtId="166" fontId="12" fillId="0" borderId="0" xfId="1" applyNumberFormat="1" applyFont="1" applyFill="1" applyAlignment="1">
      <alignment horizontal="center"/>
    </xf>
    <xf numFmtId="49" fontId="9" fillId="57" borderId="13" xfId="0" applyNumberFormat="1" applyFont="1" applyFill="1" applyBorder="1" applyAlignment="1">
      <alignment horizontal="center" vertical="center"/>
    </xf>
    <xf numFmtId="49" fontId="9" fillId="57" borderId="13" xfId="0" applyNumberFormat="1" applyFont="1" applyFill="1" applyBorder="1" applyAlignment="1">
      <alignment horizontal="center" vertical="center" wrapText="1"/>
    </xf>
    <xf numFmtId="0" fontId="61" fillId="0" borderId="42" xfId="0" applyFont="1" applyBorder="1" applyAlignment="1">
      <alignment horizontal="left"/>
    </xf>
    <xf numFmtId="166" fontId="61" fillId="0" borderId="0" xfId="1" applyNumberFormat="1" applyFont="1" applyFill="1" applyAlignment="1">
      <alignment horizontal="center"/>
    </xf>
    <xf numFmtId="166" fontId="61" fillId="0" borderId="42" xfId="1" applyNumberFormat="1" applyFont="1" applyFill="1" applyBorder="1" applyAlignment="1">
      <alignment horizontal="center"/>
    </xf>
    <xf numFmtId="166" fontId="61" fillId="0" borderId="1" xfId="1" applyNumberFormat="1" applyFont="1" applyFill="1" applyBorder="1" applyAlignment="1">
      <alignment horizontal="center"/>
    </xf>
    <xf numFmtId="167" fontId="61" fillId="0" borderId="42" xfId="1" applyNumberFormat="1" applyFont="1" applyFill="1" applyBorder="1" applyAlignment="1">
      <alignment horizontal="center"/>
    </xf>
    <xf numFmtId="43" fontId="61" fillId="0" borderId="0" xfId="1" applyFont="1" applyFill="1" applyAlignment="1">
      <alignment horizontal="center"/>
    </xf>
    <xf numFmtId="43" fontId="58" fillId="0" borderId="42" xfId="1" applyFont="1" applyFill="1" applyBorder="1" applyAlignment="1">
      <alignment horizontal="center"/>
    </xf>
    <xf numFmtId="0" fontId="61" fillId="0" borderId="1" xfId="0" applyFont="1" applyBorder="1" applyAlignment="1">
      <alignment horizontal="left"/>
    </xf>
    <xf numFmtId="167" fontId="61" fillId="0" borderId="1" xfId="1" applyNumberFormat="1" applyFont="1" applyFill="1" applyBorder="1" applyAlignment="1">
      <alignment horizontal="center"/>
    </xf>
    <xf numFmtId="43" fontId="58" fillId="0" borderId="1" xfId="1" applyFont="1" applyFill="1" applyBorder="1" applyAlignment="1">
      <alignment horizontal="center"/>
    </xf>
    <xf numFmtId="166" fontId="61" fillId="0" borderId="0" xfId="0" applyNumberFormat="1" applyFont="1"/>
    <xf numFmtId="166" fontId="61" fillId="0" borderId="1" xfId="0" applyNumberFormat="1" applyFont="1" applyBorder="1"/>
    <xf numFmtId="49" fontId="61" fillId="0" borderId="1" xfId="0" applyNumberFormat="1" applyFont="1" applyBorder="1" applyAlignment="1">
      <alignment horizontal="left" vertical="top" wrapText="1"/>
    </xf>
    <xf numFmtId="0" fontId="61" fillId="0" borderId="43" xfId="0" applyFont="1" applyBorder="1" applyAlignment="1">
      <alignment vertical="top"/>
    </xf>
    <xf numFmtId="0" fontId="61" fillId="0" borderId="0" xfId="0" applyFont="1" applyAlignment="1">
      <alignment horizontal="center" wrapText="1"/>
    </xf>
    <xf numFmtId="0" fontId="61" fillId="0" borderId="1" xfId="0" applyFont="1" applyBorder="1"/>
    <xf numFmtId="0" fontId="61" fillId="0" borderId="1" xfId="0" applyFont="1" applyBorder="1" applyAlignment="1">
      <alignment horizontal="left" vertical="top" wrapText="1"/>
    </xf>
    <xf numFmtId="0" fontId="61" fillId="0" borderId="0" xfId="90" applyFont="1" applyAlignment="1">
      <alignment horizontal="center" wrapText="1"/>
    </xf>
    <xf numFmtId="0" fontId="0" fillId="0" borderId="1" xfId="0" applyBorder="1"/>
    <xf numFmtId="0" fontId="57" fillId="0" borderId="1" xfId="0" applyFont="1" applyBorder="1" applyAlignment="1">
      <alignment horizontal="left"/>
    </xf>
    <xf numFmtId="0" fontId="61" fillId="0" borderId="1" xfId="0" applyFont="1" applyBorder="1" applyAlignment="1">
      <alignment vertical="top" wrapText="1"/>
    </xf>
    <xf numFmtId="166" fontId="61" fillId="0" borderId="2" xfId="1" applyNumberFormat="1" applyFont="1" applyFill="1" applyBorder="1" applyAlignment="1">
      <alignment horizontal="center"/>
    </xf>
    <xf numFmtId="0" fontId="61" fillId="0" borderId="0" xfId="95" applyFont="1" applyAlignment="1">
      <alignment horizontal="center" wrapText="1"/>
    </xf>
    <xf numFmtId="0" fontId="61" fillId="0" borderId="1" xfId="94" applyFont="1" applyBorder="1" applyAlignment="1">
      <alignment horizontal="left" vertical="center" wrapText="1"/>
    </xf>
    <xf numFmtId="49" fontId="61" fillId="0" borderId="1" xfId="0" applyNumberFormat="1" applyFont="1" applyBorder="1" applyAlignment="1">
      <alignment horizontal="left" vertical="top"/>
    </xf>
    <xf numFmtId="43" fontId="57" fillId="0" borderId="0" xfId="0" applyNumberFormat="1" applyFont="1" applyAlignment="1">
      <alignment horizontal="center"/>
    </xf>
    <xf numFmtId="0" fontId="61" fillId="0" borderId="8" xfId="94" applyFont="1" applyBorder="1" applyAlignment="1">
      <alignment horizontal="left" vertical="center" wrapText="1"/>
    </xf>
    <xf numFmtId="166" fontId="61" fillId="0" borderId="2" xfId="0" applyNumberFormat="1" applyFont="1" applyBorder="1"/>
    <xf numFmtId="0" fontId="61" fillId="0" borderId="44" xfId="0" applyFont="1" applyBorder="1"/>
    <xf numFmtId="165" fontId="61" fillId="0" borderId="1" xfId="0" applyNumberFormat="1" applyFont="1" applyBorder="1"/>
    <xf numFmtId="165" fontId="61" fillId="0" borderId="0" xfId="0" applyNumberFormat="1" applyFont="1"/>
    <xf numFmtId="0" fontId="61" fillId="0" borderId="8" xfId="0" applyFont="1" applyBorder="1" applyAlignment="1">
      <alignment horizontal="left"/>
    </xf>
    <xf numFmtId="0" fontId="61" fillId="0" borderId="1" xfId="86" applyFont="1" applyBorder="1"/>
    <xf numFmtId="0" fontId="61" fillId="0" borderId="0" xfId="86" applyFont="1" applyAlignment="1">
      <alignment horizontal="center" wrapText="1"/>
    </xf>
    <xf numFmtId="0" fontId="61" fillId="0" borderId="45" xfId="0" applyFont="1" applyBorder="1"/>
    <xf numFmtId="165" fontId="61" fillId="0" borderId="8" xfId="0" applyNumberFormat="1" applyFont="1" applyBorder="1" applyAlignment="1">
      <alignment horizontal="right"/>
    </xf>
    <xf numFmtId="165" fontId="61" fillId="0" borderId="1" xfId="0" applyNumberFormat="1" applyFont="1" applyBorder="1" applyAlignment="1">
      <alignment horizontal="right"/>
    </xf>
    <xf numFmtId="166" fontId="61" fillId="0" borderId="8" xfId="1" applyNumberFormat="1" applyFont="1" applyFill="1" applyBorder="1" applyAlignment="1">
      <alignment horizontal="center"/>
    </xf>
    <xf numFmtId="49" fontId="61" fillId="0" borderId="1" xfId="0" applyNumberFormat="1" applyFont="1" applyBorder="1"/>
    <xf numFmtId="166" fontId="61" fillId="0" borderId="0" xfId="0" applyNumberFormat="1" applyFont="1" applyAlignment="1">
      <alignment horizontal="right"/>
    </xf>
    <xf numFmtId="0" fontId="61" fillId="0" borderId="37" xfId="0" applyFont="1" applyBorder="1" applyAlignment="1">
      <alignment horizontal="center"/>
    </xf>
    <xf numFmtId="0" fontId="61" fillId="0" borderId="46" xfId="0" applyFont="1" applyBorder="1" applyAlignment="1">
      <alignment horizontal="left"/>
    </xf>
    <xf numFmtId="166" fontId="61" fillId="0" borderId="37" xfId="1" applyNumberFormat="1" applyFont="1" applyFill="1" applyBorder="1" applyAlignment="1">
      <alignment horizontal="center"/>
    </xf>
    <xf numFmtId="166" fontId="61" fillId="0" borderId="46" xfId="1" applyNumberFormat="1" applyFont="1" applyFill="1" applyBorder="1" applyAlignment="1">
      <alignment horizontal="center"/>
    </xf>
    <xf numFmtId="167" fontId="61" fillId="0" borderId="46" xfId="1" applyNumberFormat="1" applyFont="1" applyFill="1" applyBorder="1" applyAlignment="1">
      <alignment horizontal="center"/>
    </xf>
    <xf numFmtId="43" fontId="61" fillId="0" borderId="37" xfId="1" applyFont="1" applyFill="1" applyBorder="1" applyAlignment="1">
      <alignment horizontal="center"/>
    </xf>
    <xf numFmtId="43" fontId="58" fillId="0" borderId="46" xfId="1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0" fontId="61" fillId="0" borderId="0" xfId="0" applyFont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9" fillId="57" borderId="11" xfId="0" applyFont="1" applyFill="1" applyBorder="1" applyAlignment="1">
      <alignment horizontal="center"/>
    </xf>
    <xf numFmtId="0" fontId="57" fillId="0" borderId="3" xfId="0" applyFont="1" applyBorder="1" applyAlignment="1">
      <alignment horizontal="center" wrapText="1"/>
    </xf>
    <xf numFmtId="0" fontId="3" fillId="0" borderId="3" xfId="0" applyFont="1" applyBorder="1"/>
    <xf numFmtId="0" fontId="57" fillId="0" borderId="3" xfId="0" applyFont="1" applyBorder="1" applyAlignment="1">
      <alignment wrapText="1"/>
    </xf>
    <xf numFmtId="49" fontId="63" fillId="0" borderId="3" xfId="0" applyNumberFormat="1" applyFont="1" applyBorder="1" applyAlignment="1">
      <alignment horizontal="left" vertical="top"/>
    </xf>
    <xf numFmtId="0" fontId="61" fillId="0" borderId="3" xfId="90" applyFont="1" applyBorder="1" applyAlignment="1">
      <alignment horizontal="center"/>
    </xf>
    <xf numFmtId="0" fontId="61" fillId="0" borderId="3" xfId="90" applyFont="1" applyBorder="1" applyAlignment="1">
      <alignment horizontal="left"/>
    </xf>
    <xf numFmtId="0" fontId="61" fillId="0" borderId="3" xfId="90" applyFont="1" applyBorder="1"/>
    <xf numFmtId="164" fontId="81" fillId="0" borderId="0" xfId="1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62" fillId="0" borderId="3" xfId="0" applyNumberFormat="1" applyFont="1" applyBorder="1" applyAlignment="1">
      <alignment horizontal="left" vertical="top"/>
    </xf>
    <xf numFmtId="0" fontId="61" fillId="0" borderId="3" xfId="461" applyFont="1" applyBorder="1" applyAlignment="1">
      <alignment horizontal="center" wrapText="1"/>
    </xf>
    <xf numFmtId="164" fontId="6" fillId="0" borderId="0" xfId="1" applyNumberFormat="1" applyFont="1" applyFill="1" applyBorder="1" applyAlignment="1">
      <alignment horizontal="center"/>
    </xf>
    <xf numFmtId="0" fontId="57" fillId="0" borderId="3" xfId="0" applyFont="1" applyBorder="1" applyAlignment="1">
      <alignment vertical="top"/>
    </xf>
    <xf numFmtId="0" fontId="60" fillId="0" borderId="3" xfId="0" applyFont="1" applyBorder="1"/>
    <xf numFmtId="0" fontId="61" fillId="0" borderId="3" xfId="28" applyFont="1" applyBorder="1" applyAlignment="1">
      <alignment horizontal="center" wrapText="1"/>
    </xf>
    <xf numFmtId="0" fontId="61" fillId="0" borderId="3" xfId="28" applyFont="1" applyBorder="1" applyAlignment="1">
      <alignment horizontal="left" vertical="center" wrapText="1"/>
    </xf>
    <xf numFmtId="0" fontId="82" fillId="0" borderId="0" xfId="218" applyFont="1" applyAlignment="1">
      <alignment horizontal="center" vertical="center"/>
    </xf>
    <xf numFmtId="0" fontId="61" fillId="0" borderId="35" xfId="28" applyFont="1" applyBorder="1" applyAlignment="1">
      <alignment horizontal="center" wrapText="1"/>
    </xf>
    <xf numFmtId="0" fontId="57" fillId="0" borderId="35" xfId="0" applyFont="1" applyBorder="1" applyAlignment="1">
      <alignment horizontal="center" vertical="top"/>
    </xf>
    <xf numFmtId="0" fontId="57" fillId="0" borderId="3" xfId="0" applyFont="1" applyBorder="1" applyAlignment="1">
      <alignment horizontal="left" vertical="top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6" fillId="0" borderId="0" xfId="86" applyNumberFormat="1" applyFont="1" applyAlignment="1">
      <alignment horizontal="center" wrapText="1"/>
    </xf>
    <xf numFmtId="0" fontId="15" fillId="0" borderId="0" xfId="0" applyFont="1"/>
    <xf numFmtId="0" fontId="6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3" applyNumberFormat="1" applyFont="1" applyAlignment="1">
      <alignment horizontal="center"/>
    </xf>
    <xf numFmtId="49" fontId="6" fillId="0" borderId="0" xfId="87" applyNumberFormat="1" applyFont="1" applyAlignment="1">
      <alignment horizontal="center" wrapText="1"/>
    </xf>
    <xf numFmtId="0" fontId="59" fillId="0" borderId="32" xfId="0" applyFont="1" applyBorder="1"/>
    <xf numFmtId="0" fontId="83" fillId="0" borderId="0" xfId="0" applyFont="1"/>
    <xf numFmtId="0" fontId="59" fillId="0" borderId="37" xfId="0" applyFont="1" applyBorder="1" applyAlignment="1">
      <alignment horizontal="center"/>
    </xf>
    <xf numFmtId="0" fontId="84" fillId="0" borderId="0" xfId="0" applyFont="1"/>
    <xf numFmtId="0" fontId="84" fillId="0" borderId="32" xfId="0" applyFont="1" applyBorder="1"/>
    <xf numFmtId="0" fontId="85" fillId="0" borderId="32" xfId="86" applyFont="1" applyBorder="1" applyAlignment="1">
      <alignment horizontal="center"/>
    </xf>
    <xf numFmtId="0" fontId="86" fillId="0" borderId="0" xfId="0" applyFont="1"/>
    <xf numFmtId="0" fontId="85" fillId="0" borderId="0" xfId="0" applyFont="1"/>
    <xf numFmtId="0" fontId="12" fillId="0" borderId="0" xfId="0" applyFont="1" applyAlignment="1">
      <alignment horizontal="left" wrapText="1"/>
    </xf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8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33" xfId="0" applyFont="1" applyBorder="1" applyAlignment="1">
      <alignment wrapText="1"/>
    </xf>
    <xf numFmtId="0" fontId="5" fillId="2" borderId="0" xfId="28" applyFont="1" applyFill="1" applyAlignment="1">
      <alignment horizontal="center"/>
    </xf>
    <xf numFmtId="0" fontId="77" fillId="0" borderId="0" xfId="28" applyFont="1" applyAlignment="1">
      <alignment horizontal="center"/>
    </xf>
    <xf numFmtId="0" fontId="11" fillId="2" borderId="0" xfId="28" applyFont="1" applyFill="1" applyAlignment="1">
      <alignment horizontal="center"/>
    </xf>
    <xf numFmtId="0" fontId="67" fillId="0" borderId="0" xfId="28" applyFont="1" applyAlignment="1">
      <alignment horizontal="center"/>
    </xf>
    <xf numFmtId="0" fontId="67" fillId="0" borderId="0" xfId="28" applyFont="1"/>
    <xf numFmtId="0" fontId="12" fillId="0" borderId="0" xfId="28" applyFont="1" applyAlignment="1">
      <alignment horizontal="left" wrapText="1"/>
    </xf>
    <xf numFmtId="0" fontId="3" fillId="0" borderId="0" xfId="28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79" fillId="2" borderId="0" xfId="0" applyFont="1" applyFill="1" applyAlignment="1">
      <alignment horizontal="center"/>
    </xf>
    <xf numFmtId="0" fontId="80" fillId="0" borderId="0" xfId="0" applyFont="1" applyAlignment="1">
      <alignment horizontal="center"/>
    </xf>
    <xf numFmtId="0" fontId="79" fillId="0" borderId="0" xfId="0" applyFont="1" applyAlignment="1">
      <alignment horizontal="center"/>
    </xf>
    <xf numFmtId="0" fontId="59" fillId="0" borderId="0" xfId="0" applyFont="1" applyAlignment="1">
      <alignment horizontal="left"/>
    </xf>
  </cellXfs>
  <cellStyles count="599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rmal_Hosptial APG Schedule 07-01-02 2" xfId="598" xr:uid="{E42B5D0A-5D3D-422B-9D88-094691C2A3E7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38100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E575C6D-B293-45FF-8411-BE3659F5F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0"/>
          <a:ext cx="742950" cy="321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971550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C88ED1EA-A949-480F-96E8-3DAE3C7E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0"/>
          <a:ext cx="9715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9</xdr:col>
      <xdr:colOff>1047750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91BA45E8-E2E0-4036-97FC-B1D258690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0"/>
          <a:ext cx="1047750" cy="292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BE001E0A-EE6D-45E2-A590-7E79E06B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828675" cy="31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7CD2-A2D7-4B0F-822D-FAE25192E4D4}">
  <dimension ref="A1:G1845"/>
  <sheetViews>
    <sheetView tabSelected="1" workbookViewId="0"/>
  </sheetViews>
  <sheetFormatPr defaultColWidth="9.140625" defaultRowHeight="14.25" x14ac:dyDescent="0.3"/>
  <cols>
    <col min="1" max="1" width="30" style="3" bestFit="1" customWidth="1"/>
    <col min="2" max="2" width="40.85546875" style="3" customWidth="1"/>
    <col min="3" max="3" width="10.140625" style="89" customWidth="1"/>
    <col min="4" max="4" width="10.5703125" style="90" bestFit="1" customWidth="1"/>
    <col min="5" max="5" width="9.42578125" customWidth="1"/>
  </cols>
  <sheetData>
    <row r="1" spans="1:6" x14ac:dyDescent="0.3">
      <c r="A1" s="1"/>
      <c r="B1" s="1"/>
      <c r="C1" s="15"/>
      <c r="D1" s="16"/>
      <c r="E1" s="1"/>
    </row>
    <row r="2" spans="1:6" x14ac:dyDescent="0.3">
      <c r="A2" s="1"/>
      <c r="B2" s="1"/>
      <c r="C2" s="15"/>
      <c r="D2" s="16"/>
      <c r="E2" s="1"/>
    </row>
    <row r="3" spans="1:6" x14ac:dyDescent="0.3">
      <c r="A3" s="1"/>
      <c r="B3" s="1"/>
      <c r="C3" s="15"/>
      <c r="D3" s="16"/>
      <c r="E3" s="1"/>
    </row>
    <row r="4" spans="1:6" x14ac:dyDescent="0.3">
      <c r="A4" s="1"/>
      <c r="B4" s="1"/>
      <c r="C4" s="15"/>
      <c r="D4" s="16"/>
      <c r="E4" s="1"/>
    </row>
    <row r="5" spans="1:6" ht="16.5" x14ac:dyDescent="0.3">
      <c r="A5" s="17"/>
      <c r="B5" s="18"/>
      <c r="C5" s="15"/>
      <c r="D5" s="16"/>
      <c r="E5" s="1"/>
    </row>
    <row r="6" spans="1:6" x14ac:dyDescent="0.2">
      <c r="A6" s="223" t="s">
        <v>80</v>
      </c>
      <c r="B6" s="225"/>
      <c r="C6" s="225"/>
      <c r="D6" s="225"/>
      <c r="E6" s="225"/>
    </row>
    <row r="7" spans="1:6" ht="12.75" x14ac:dyDescent="0.2">
      <c r="A7" s="224" t="s">
        <v>81</v>
      </c>
      <c r="B7" s="226"/>
      <c r="C7" s="226"/>
      <c r="D7" s="226"/>
      <c r="E7" s="226"/>
    </row>
    <row r="8" spans="1:6" ht="12.75" x14ac:dyDescent="0.2">
      <c r="A8" s="227" t="s">
        <v>82</v>
      </c>
      <c r="B8" s="227"/>
      <c r="C8" s="227"/>
      <c r="D8" s="227"/>
      <c r="E8" s="227"/>
      <c r="F8" s="19"/>
    </row>
    <row r="9" spans="1:6" ht="16.5" x14ac:dyDescent="0.3">
      <c r="A9" s="20"/>
      <c r="B9" s="21"/>
      <c r="C9" s="15"/>
      <c r="D9" s="22"/>
      <c r="E9" s="9"/>
    </row>
    <row r="10" spans="1:6" x14ac:dyDescent="0.3">
      <c r="A10" s="23" t="s">
        <v>0</v>
      </c>
      <c r="B10" s="23"/>
      <c r="C10" s="24"/>
      <c r="D10" s="25"/>
      <c r="E10" s="26"/>
    </row>
    <row r="11" spans="1:6" ht="18" thickBot="1" x14ac:dyDescent="0.35">
      <c r="A11" s="17"/>
      <c r="B11" s="27"/>
      <c r="C11" s="15"/>
      <c r="D11" s="16"/>
      <c r="E11" s="1"/>
    </row>
    <row r="12" spans="1:6" thickBot="1" x14ac:dyDescent="0.3">
      <c r="A12" s="222" t="s">
        <v>83</v>
      </c>
      <c r="B12" s="228"/>
      <c r="C12" s="229"/>
      <c r="D12" s="28" t="s">
        <v>1</v>
      </c>
      <c r="E12" s="1"/>
    </row>
    <row r="13" spans="1:6" thickBot="1" x14ac:dyDescent="0.3">
      <c r="A13" s="228"/>
      <c r="B13" s="228"/>
      <c r="C13" s="229"/>
      <c r="D13" s="29">
        <v>1</v>
      </c>
      <c r="E13" s="1"/>
    </row>
    <row r="14" spans="1:6" x14ac:dyDescent="0.3">
      <c r="A14" s="1"/>
      <c r="B14" s="1"/>
      <c r="C14" s="15"/>
      <c r="D14" s="30"/>
      <c r="E14" s="1"/>
    </row>
    <row r="15" spans="1:6" ht="13.5" x14ac:dyDescent="0.25">
      <c r="A15" s="31"/>
      <c r="B15" s="31"/>
      <c r="C15" s="32"/>
      <c r="D15" s="33"/>
      <c r="E15" s="1"/>
    </row>
    <row r="16" spans="1:6" ht="38.25" x14ac:dyDescent="0.25">
      <c r="A16" s="34" t="s">
        <v>84</v>
      </c>
      <c r="B16" s="34" t="s">
        <v>72</v>
      </c>
      <c r="C16" s="35" t="s">
        <v>85</v>
      </c>
      <c r="D16" s="36" t="s">
        <v>86</v>
      </c>
      <c r="E16" s="2"/>
    </row>
    <row r="17" spans="1:5" ht="13.5" x14ac:dyDescent="0.25">
      <c r="A17" s="37">
        <v>36415</v>
      </c>
      <c r="B17" s="38" t="s">
        <v>87</v>
      </c>
      <c r="C17" s="39">
        <v>3</v>
      </c>
      <c r="D17" s="40">
        <f t="shared" ref="D17:D97" si="0">ROUND($C17*D$13,2)</f>
        <v>3</v>
      </c>
      <c r="E17" s="1"/>
    </row>
    <row r="18" spans="1:5" ht="13.5" x14ac:dyDescent="0.25">
      <c r="A18" s="37">
        <v>78267</v>
      </c>
      <c r="B18" s="38" t="s">
        <v>88</v>
      </c>
      <c r="C18" s="39">
        <v>10.979999542236328</v>
      </c>
      <c r="D18" s="40">
        <f t="shared" si="0"/>
        <v>10.98</v>
      </c>
      <c r="E18" s="1"/>
    </row>
    <row r="19" spans="1:5" ht="13.5" x14ac:dyDescent="0.25">
      <c r="A19" s="37">
        <v>78268</v>
      </c>
      <c r="B19" s="38" t="s">
        <v>89</v>
      </c>
      <c r="C19" s="39">
        <v>94.110000610351563</v>
      </c>
      <c r="D19" s="40">
        <f t="shared" si="0"/>
        <v>94.11</v>
      </c>
      <c r="E19" s="1"/>
    </row>
    <row r="20" spans="1:5" ht="13.5" x14ac:dyDescent="0.25">
      <c r="A20" s="37">
        <v>80047</v>
      </c>
      <c r="B20" s="38" t="s">
        <v>90</v>
      </c>
      <c r="C20" s="39">
        <v>30.51</v>
      </c>
      <c r="D20" s="40">
        <f t="shared" si="0"/>
        <v>30.51</v>
      </c>
      <c r="E20" s="1"/>
    </row>
    <row r="21" spans="1:5" ht="13.5" x14ac:dyDescent="0.25">
      <c r="A21" s="37">
        <v>80048</v>
      </c>
      <c r="B21" s="38" t="s">
        <v>91</v>
      </c>
      <c r="C21" s="39">
        <v>11.829999923706055</v>
      </c>
      <c r="D21" s="40">
        <f t="shared" si="0"/>
        <v>11.83</v>
      </c>
      <c r="E21" s="1"/>
    </row>
    <row r="22" spans="1:5" ht="13.5" x14ac:dyDescent="0.25">
      <c r="A22" s="37">
        <v>80051</v>
      </c>
      <c r="B22" s="38" t="s">
        <v>92</v>
      </c>
      <c r="C22" s="39">
        <v>9.8000001907348633</v>
      </c>
      <c r="D22" s="40">
        <f t="shared" si="0"/>
        <v>9.8000000000000007</v>
      </c>
      <c r="E22" s="1"/>
    </row>
    <row r="23" spans="1:5" ht="13.5" x14ac:dyDescent="0.25">
      <c r="A23" s="37">
        <v>80053</v>
      </c>
      <c r="B23" s="38" t="s">
        <v>93</v>
      </c>
      <c r="C23" s="39">
        <v>14.770000457763672</v>
      </c>
      <c r="D23" s="40">
        <f t="shared" si="0"/>
        <v>14.77</v>
      </c>
      <c r="E23" s="1"/>
    </row>
    <row r="24" spans="1:5" ht="13.5" x14ac:dyDescent="0.25">
      <c r="A24" s="37">
        <v>80061</v>
      </c>
      <c r="B24" s="38" t="s">
        <v>94</v>
      </c>
      <c r="C24" s="39">
        <v>18.719999313354492</v>
      </c>
      <c r="D24" s="40">
        <f t="shared" si="0"/>
        <v>18.72</v>
      </c>
      <c r="E24" s="1"/>
    </row>
    <row r="25" spans="1:5" ht="13.5" x14ac:dyDescent="0.25">
      <c r="A25" s="37">
        <v>80069</v>
      </c>
      <c r="B25" s="38" t="s">
        <v>95</v>
      </c>
      <c r="C25" s="39">
        <v>12.130000114440918</v>
      </c>
      <c r="D25" s="40">
        <f t="shared" si="0"/>
        <v>12.13</v>
      </c>
      <c r="E25" s="1"/>
    </row>
    <row r="26" spans="1:5" ht="13.5" x14ac:dyDescent="0.25">
      <c r="A26" s="37">
        <v>80074</v>
      </c>
      <c r="B26" s="38" t="s">
        <v>96</v>
      </c>
      <c r="C26" s="39">
        <v>66.540000915527344</v>
      </c>
      <c r="D26" s="40">
        <f t="shared" si="0"/>
        <v>66.540000000000006</v>
      </c>
      <c r="E26" s="1"/>
    </row>
    <row r="27" spans="1:5" ht="13.5" x14ac:dyDescent="0.25">
      <c r="A27" s="37">
        <v>80076</v>
      </c>
      <c r="B27" s="38" t="s">
        <v>97</v>
      </c>
      <c r="C27" s="39">
        <v>11.420000076293945</v>
      </c>
      <c r="D27" s="40">
        <f t="shared" si="0"/>
        <v>11.42</v>
      </c>
      <c r="E27" s="1"/>
    </row>
    <row r="28" spans="1:5" ht="13.5" x14ac:dyDescent="0.25">
      <c r="A28" s="41">
        <v>80081</v>
      </c>
      <c r="B28" s="38" t="s">
        <v>98</v>
      </c>
      <c r="C28" s="39">
        <v>101.97</v>
      </c>
      <c r="D28" s="40">
        <f t="shared" si="0"/>
        <v>101.97</v>
      </c>
      <c r="E28" s="1"/>
    </row>
    <row r="29" spans="1:5" ht="13.5" x14ac:dyDescent="0.25">
      <c r="A29" s="37">
        <v>80143</v>
      </c>
      <c r="B29" s="42" t="s">
        <v>99</v>
      </c>
      <c r="C29" s="39">
        <v>18.64</v>
      </c>
      <c r="D29" s="40">
        <f t="shared" si="0"/>
        <v>18.64</v>
      </c>
      <c r="E29" s="1"/>
    </row>
    <row r="30" spans="1:5" ht="13.5" x14ac:dyDescent="0.25">
      <c r="A30" s="37">
        <v>80145</v>
      </c>
      <c r="B30" s="43" t="s">
        <v>100</v>
      </c>
      <c r="C30" s="39">
        <v>38.57</v>
      </c>
      <c r="D30" s="40">
        <f t="shared" si="0"/>
        <v>38.57</v>
      </c>
      <c r="E30" s="1"/>
    </row>
    <row r="31" spans="1:5" ht="13.5" x14ac:dyDescent="0.25">
      <c r="A31" s="37">
        <v>80150</v>
      </c>
      <c r="B31" s="38" t="s">
        <v>101</v>
      </c>
      <c r="C31" s="39">
        <v>21.059999465942383</v>
      </c>
      <c r="D31" s="40">
        <f t="shared" si="0"/>
        <v>21.06</v>
      </c>
      <c r="E31" s="1"/>
    </row>
    <row r="32" spans="1:5" ht="13.5" x14ac:dyDescent="0.25">
      <c r="A32" s="37">
        <v>80151</v>
      </c>
      <c r="B32" s="42" t="s">
        <v>102</v>
      </c>
      <c r="C32" s="39">
        <v>18.64</v>
      </c>
      <c r="D32" s="40">
        <f t="shared" si="0"/>
        <v>18.64</v>
      </c>
      <c r="E32" s="1"/>
    </row>
    <row r="33" spans="1:5" ht="13.5" x14ac:dyDescent="0.25">
      <c r="A33" s="37">
        <v>80155</v>
      </c>
      <c r="B33" s="44" t="s">
        <v>103</v>
      </c>
      <c r="C33" s="39">
        <v>19.3</v>
      </c>
      <c r="D33" s="40">
        <f t="shared" si="0"/>
        <v>19.3</v>
      </c>
      <c r="E33" s="1"/>
    </row>
    <row r="34" spans="1:5" ht="13.5" x14ac:dyDescent="0.25">
      <c r="A34" s="37">
        <v>80156</v>
      </c>
      <c r="B34" s="38" t="s">
        <v>104</v>
      </c>
      <c r="C34" s="45">
        <v>20.340000152587891</v>
      </c>
      <c r="D34" s="40">
        <f t="shared" si="0"/>
        <v>20.34</v>
      </c>
      <c r="E34" s="1"/>
    </row>
    <row r="35" spans="1:5" ht="13.5" x14ac:dyDescent="0.25">
      <c r="A35" s="37">
        <v>80157</v>
      </c>
      <c r="B35" s="38" t="s">
        <v>105</v>
      </c>
      <c r="C35" s="39">
        <v>18.520000457763672</v>
      </c>
      <c r="D35" s="40">
        <f t="shared" si="0"/>
        <v>18.52</v>
      </c>
      <c r="E35" s="1"/>
    </row>
    <row r="36" spans="1:5" ht="13.5" x14ac:dyDescent="0.25">
      <c r="A36" s="37">
        <v>80158</v>
      </c>
      <c r="B36" s="38" t="s">
        <v>106</v>
      </c>
      <c r="C36" s="39">
        <v>25.229999542236328</v>
      </c>
      <c r="D36" s="40">
        <f t="shared" si="0"/>
        <v>25.23</v>
      </c>
      <c r="E36" s="1"/>
    </row>
    <row r="37" spans="1:5" ht="13.5" x14ac:dyDescent="0.25">
      <c r="A37" s="37">
        <v>80159</v>
      </c>
      <c r="B37" s="44" t="s">
        <v>107</v>
      </c>
      <c r="C37" s="39">
        <v>25.23</v>
      </c>
      <c r="D37" s="40">
        <f t="shared" si="0"/>
        <v>25.23</v>
      </c>
      <c r="E37" s="1"/>
    </row>
    <row r="38" spans="1:5" ht="13.5" x14ac:dyDescent="0.25">
      <c r="A38" s="37">
        <v>80161</v>
      </c>
      <c r="B38" s="42" t="s">
        <v>108</v>
      </c>
      <c r="C38" s="39">
        <v>18.64</v>
      </c>
      <c r="D38" s="40">
        <f t="shared" si="0"/>
        <v>18.64</v>
      </c>
      <c r="E38" s="1"/>
    </row>
    <row r="39" spans="1:5" ht="13.5" x14ac:dyDescent="0.25">
      <c r="A39" s="37">
        <v>80162</v>
      </c>
      <c r="B39" s="46" t="s">
        <v>109</v>
      </c>
      <c r="C39" s="39">
        <v>18.549999237060547</v>
      </c>
      <c r="D39" s="40">
        <f t="shared" si="0"/>
        <v>18.55</v>
      </c>
      <c r="E39" s="1"/>
    </row>
    <row r="40" spans="1:5" ht="13.5" x14ac:dyDescent="0.25">
      <c r="A40" s="47">
        <v>80163</v>
      </c>
      <c r="B40" s="48" t="s">
        <v>110</v>
      </c>
      <c r="C40" s="49">
        <v>18.07</v>
      </c>
      <c r="D40" s="40">
        <f t="shared" si="0"/>
        <v>18.07</v>
      </c>
      <c r="E40" s="1"/>
    </row>
    <row r="41" spans="1:5" ht="13.5" x14ac:dyDescent="0.25">
      <c r="A41" s="37">
        <v>80164</v>
      </c>
      <c r="B41" s="46" t="s">
        <v>111</v>
      </c>
      <c r="C41" s="39">
        <v>18.930000305175781</v>
      </c>
      <c r="D41" s="40">
        <f t="shared" si="0"/>
        <v>18.93</v>
      </c>
      <c r="E41" s="1"/>
    </row>
    <row r="42" spans="1:5" ht="13.5" x14ac:dyDescent="0.25">
      <c r="A42" s="47">
        <v>80165</v>
      </c>
      <c r="B42" s="48" t="s">
        <v>112</v>
      </c>
      <c r="C42" s="49">
        <v>18.440000000000001</v>
      </c>
      <c r="D42" s="40">
        <f t="shared" si="0"/>
        <v>18.440000000000001</v>
      </c>
      <c r="E42" s="1"/>
    </row>
    <row r="43" spans="1:5" ht="13.5" x14ac:dyDescent="0.25">
      <c r="A43" s="37">
        <v>80167</v>
      </c>
      <c r="B43" s="42" t="s">
        <v>113</v>
      </c>
      <c r="C43" s="49">
        <v>18.64</v>
      </c>
      <c r="D43" s="40">
        <f t="shared" si="0"/>
        <v>18.64</v>
      </c>
      <c r="E43" s="1"/>
    </row>
    <row r="44" spans="1:5" ht="13.5" x14ac:dyDescent="0.25">
      <c r="A44" s="37">
        <v>80168</v>
      </c>
      <c r="B44" s="38" t="s">
        <v>114</v>
      </c>
      <c r="C44" s="39">
        <v>22.829999923706055</v>
      </c>
      <c r="D44" s="40">
        <f t="shared" si="0"/>
        <v>22.83</v>
      </c>
      <c r="E44" s="1"/>
    </row>
    <row r="45" spans="1:5" ht="13.5" x14ac:dyDescent="0.25">
      <c r="A45" s="37">
        <v>80169</v>
      </c>
      <c r="B45" s="44" t="s">
        <v>115</v>
      </c>
      <c r="C45" s="39">
        <v>18.73</v>
      </c>
      <c r="D45" s="40">
        <f t="shared" si="0"/>
        <v>18.73</v>
      </c>
      <c r="E45" s="1"/>
    </row>
    <row r="46" spans="1:5" ht="13.5" x14ac:dyDescent="0.25">
      <c r="A46" s="37">
        <v>80170</v>
      </c>
      <c r="B46" s="38" t="s">
        <v>116</v>
      </c>
      <c r="C46" s="39">
        <v>22.899999618530273</v>
      </c>
      <c r="D46" s="40">
        <f t="shared" si="0"/>
        <v>22.9</v>
      </c>
      <c r="E46" s="1"/>
    </row>
    <row r="47" spans="1:5" ht="13.5" x14ac:dyDescent="0.25">
      <c r="A47" s="37">
        <v>80171</v>
      </c>
      <c r="B47" s="44" t="s">
        <v>117</v>
      </c>
      <c r="C47" s="39">
        <v>18.09</v>
      </c>
      <c r="D47" s="40">
        <f t="shared" si="0"/>
        <v>18.09</v>
      </c>
      <c r="E47" s="1"/>
    </row>
    <row r="48" spans="1:5" ht="13.5" x14ac:dyDescent="0.25">
      <c r="A48" s="37">
        <v>80173</v>
      </c>
      <c r="B48" s="38" t="s">
        <v>118</v>
      </c>
      <c r="C48" s="39">
        <v>20.340000152587891</v>
      </c>
      <c r="D48" s="40">
        <f t="shared" si="0"/>
        <v>20.34</v>
      </c>
      <c r="E48" s="1"/>
    </row>
    <row r="49" spans="1:5" ht="13.5" x14ac:dyDescent="0.25">
      <c r="A49" s="37">
        <v>80175</v>
      </c>
      <c r="B49" s="44" t="s">
        <v>119</v>
      </c>
      <c r="C49" s="39">
        <v>18.09</v>
      </c>
      <c r="D49" s="40">
        <f t="shared" si="0"/>
        <v>18.09</v>
      </c>
      <c r="E49" s="1"/>
    </row>
    <row r="50" spans="1:5" ht="13.5" x14ac:dyDescent="0.25">
      <c r="A50" s="37">
        <v>80176</v>
      </c>
      <c r="B50" s="38" t="s">
        <v>120</v>
      </c>
      <c r="C50" s="39">
        <v>20.520000457763672</v>
      </c>
      <c r="D50" s="40">
        <f t="shared" si="0"/>
        <v>20.52</v>
      </c>
      <c r="E50" s="1"/>
    </row>
    <row r="51" spans="1:5" ht="13.5" x14ac:dyDescent="0.25">
      <c r="A51" s="37">
        <v>80177</v>
      </c>
      <c r="B51" s="44" t="s">
        <v>121</v>
      </c>
      <c r="C51" s="39">
        <v>18.09</v>
      </c>
      <c r="D51" s="40">
        <f t="shared" si="0"/>
        <v>18.09</v>
      </c>
      <c r="E51" s="1"/>
    </row>
    <row r="52" spans="1:5" ht="13.5" x14ac:dyDescent="0.25">
      <c r="A52" s="37">
        <v>80178</v>
      </c>
      <c r="B52" s="38" t="s">
        <v>122</v>
      </c>
      <c r="C52" s="39">
        <v>9.2399997711181641</v>
      </c>
      <c r="D52" s="40">
        <f t="shared" si="0"/>
        <v>9.24</v>
      </c>
      <c r="E52" s="1"/>
    </row>
    <row r="53" spans="1:5" ht="13.5" x14ac:dyDescent="0.25">
      <c r="A53" s="37">
        <v>80179</v>
      </c>
      <c r="B53" s="42" t="s">
        <v>123</v>
      </c>
      <c r="C53" s="39">
        <v>18.64</v>
      </c>
      <c r="D53" s="40">
        <f t="shared" si="0"/>
        <v>18.64</v>
      </c>
      <c r="E53" s="1"/>
    </row>
    <row r="54" spans="1:5" ht="13.5" x14ac:dyDescent="0.25">
      <c r="A54" s="37">
        <v>80180</v>
      </c>
      <c r="B54" s="44" t="s">
        <v>124</v>
      </c>
      <c r="C54" s="39">
        <v>24.63</v>
      </c>
      <c r="D54" s="40">
        <f t="shared" si="0"/>
        <v>24.63</v>
      </c>
      <c r="E54" s="1"/>
    </row>
    <row r="55" spans="1:5" ht="13.5" x14ac:dyDescent="0.25">
      <c r="A55" s="37">
        <v>80181</v>
      </c>
      <c r="B55" s="42" t="s">
        <v>125</v>
      </c>
      <c r="C55" s="39">
        <v>18.64</v>
      </c>
      <c r="D55" s="40">
        <f t="shared" si="0"/>
        <v>18.64</v>
      </c>
      <c r="E55" s="1"/>
    </row>
    <row r="56" spans="1:5" ht="13.5" x14ac:dyDescent="0.25">
      <c r="A56" s="37">
        <v>80183</v>
      </c>
      <c r="B56" s="44" t="s">
        <v>126</v>
      </c>
      <c r="C56" s="50">
        <v>18.09</v>
      </c>
      <c r="D56" s="40">
        <f t="shared" si="0"/>
        <v>18.09</v>
      </c>
      <c r="E56" s="1"/>
    </row>
    <row r="57" spans="1:5" ht="13.5" x14ac:dyDescent="0.25">
      <c r="A57" s="37">
        <v>80184</v>
      </c>
      <c r="B57" s="38" t="s">
        <v>127</v>
      </c>
      <c r="C57" s="39">
        <v>16.010000228881836</v>
      </c>
      <c r="D57" s="40">
        <f t="shared" si="0"/>
        <v>16.010000000000002</v>
      </c>
      <c r="E57" s="1"/>
    </row>
    <row r="58" spans="1:5" ht="13.5" x14ac:dyDescent="0.25">
      <c r="A58" s="37">
        <v>80185</v>
      </c>
      <c r="B58" s="38" t="s">
        <v>128</v>
      </c>
      <c r="C58" s="39">
        <v>18.520000457763672</v>
      </c>
      <c r="D58" s="40">
        <f t="shared" si="0"/>
        <v>18.52</v>
      </c>
      <c r="E58" s="1"/>
    </row>
    <row r="59" spans="1:5" ht="13.5" x14ac:dyDescent="0.25">
      <c r="A59" s="37">
        <v>80186</v>
      </c>
      <c r="B59" s="38" t="s">
        <v>129</v>
      </c>
      <c r="C59" s="39">
        <v>19.229999542236328</v>
      </c>
      <c r="D59" s="40">
        <f t="shared" si="0"/>
        <v>19.23</v>
      </c>
      <c r="E59" s="1"/>
    </row>
    <row r="60" spans="1:5" ht="13.5" x14ac:dyDescent="0.25">
      <c r="A60" s="41">
        <v>80187</v>
      </c>
      <c r="B60" s="43" t="s">
        <v>130</v>
      </c>
      <c r="C60" s="39">
        <v>27.11</v>
      </c>
      <c r="D60" s="40">
        <f t="shared" si="0"/>
        <v>27.11</v>
      </c>
      <c r="E60" s="1"/>
    </row>
    <row r="61" spans="1:5" ht="13.5" x14ac:dyDescent="0.25">
      <c r="A61" s="37">
        <v>80188</v>
      </c>
      <c r="B61" s="38" t="s">
        <v>131</v>
      </c>
      <c r="C61" s="39">
        <v>23.180000305175781</v>
      </c>
      <c r="D61" s="40">
        <f t="shared" si="0"/>
        <v>23.18</v>
      </c>
      <c r="E61" s="1"/>
    </row>
    <row r="62" spans="1:5" ht="13.5" x14ac:dyDescent="0.25">
      <c r="A62" s="37">
        <v>80189</v>
      </c>
      <c r="B62" s="42" t="s">
        <v>132</v>
      </c>
      <c r="C62" s="39">
        <v>27.11</v>
      </c>
      <c r="D62" s="40">
        <f t="shared" si="0"/>
        <v>27.11</v>
      </c>
      <c r="E62" s="1"/>
    </row>
    <row r="63" spans="1:5" ht="13.5" x14ac:dyDescent="0.25">
      <c r="A63" s="37">
        <v>80190</v>
      </c>
      <c r="B63" s="38" t="s">
        <v>133</v>
      </c>
      <c r="C63" s="39">
        <v>23.409999847412109</v>
      </c>
      <c r="D63" s="40">
        <f t="shared" si="0"/>
        <v>23.41</v>
      </c>
      <c r="E63" s="1"/>
    </row>
    <row r="64" spans="1:5" ht="13.5" x14ac:dyDescent="0.25">
      <c r="A64" s="37">
        <v>80192</v>
      </c>
      <c r="B64" s="38" t="s">
        <v>133</v>
      </c>
      <c r="C64" s="39">
        <v>23.409999847412109</v>
      </c>
      <c r="D64" s="40">
        <f t="shared" si="0"/>
        <v>23.41</v>
      </c>
      <c r="E64" s="1"/>
    </row>
    <row r="65" spans="1:5" ht="13.5" x14ac:dyDescent="0.25">
      <c r="A65" s="37">
        <v>80193</v>
      </c>
      <c r="B65" s="42" t="s">
        <v>134</v>
      </c>
      <c r="C65" s="39">
        <v>38.57</v>
      </c>
      <c r="D65" s="40">
        <f t="shared" si="0"/>
        <v>38.57</v>
      </c>
      <c r="E65" s="1"/>
    </row>
    <row r="66" spans="1:5" ht="13.5" x14ac:dyDescent="0.25">
      <c r="A66" s="37">
        <v>80194</v>
      </c>
      <c r="B66" s="38" t="s">
        <v>135</v>
      </c>
      <c r="C66" s="39">
        <v>20.389999389648438</v>
      </c>
      <c r="D66" s="40">
        <f t="shared" si="0"/>
        <v>20.39</v>
      </c>
      <c r="E66" s="1"/>
    </row>
    <row r="67" spans="1:5" ht="13.5" x14ac:dyDescent="0.25">
      <c r="A67" s="37">
        <v>80195</v>
      </c>
      <c r="B67" s="38" t="s">
        <v>136</v>
      </c>
      <c r="C67" s="39">
        <v>19.170000076293945</v>
      </c>
      <c r="D67" s="40">
        <f t="shared" si="0"/>
        <v>19.170000000000002</v>
      </c>
      <c r="E67" s="1"/>
    </row>
    <row r="68" spans="1:5" ht="13.5" x14ac:dyDescent="0.25">
      <c r="A68" s="37">
        <v>80197</v>
      </c>
      <c r="B68" s="38" t="s">
        <v>137</v>
      </c>
      <c r="C68" s="39">
        <v>19.170000076293945</v>
      </c>
      <c r="D68" s="40">
        <f t="shared" si="0"/>
        <v>19.170000000000002</v>
      </c>
      <c r="E68" s="1"/>
    </row>
    <row r="69" spans="1:5" ht="13.5" x14ac:dyDescent="0.25">
      <c r="A69" s="37">
        <v>80198</v>
      </c>
      <c r="B69" s="38" t="s">
        <v>138</v>
      </c>
      <c r="C69" s="39">
        <v>19.770000457763672</v>
      </c>
      <c r="D69" s="40">
        <f t="shared" si="0"/>
        <v>19.77</v>
      </c>
      <c r="E69" s="1"/>
    </row>
    <row r="70" spans="1:5" ht="13.5" x14ac:dyDescent="0.25">
      <c r="A70" s="37">
        <v>80199</v>
      </c>
      <c r="B70" s="44" t="s">
        <v>139</v>
      </c>
      <c r="C70" s="39">
        <v>24.63</v>
      </c>
      <c r="D70" s="40">
        <f t="shared" si="0"/>
        <v>24.63</v>
      </c>
      <c r="E70" s="1"/>
    </row>
    <row r="71" spans="1:5" ht="13.5" x14ac:dyDescent="0.25">
      <c r="A71" s="37">
        <v>80200</v>
      </c>
      <c r="B71" s="38" t="s">
        <v>140</v>
      </c>
      <c r="C71" s="39">
        <v>22.520000457763672</v>
      </c>
      <c r="D71" s="40">
        <f t="shared" si="0"/>
        <v>22.52</v>
      </c>
      <c r="E71" s="1"/>
    </row>
    <row r="72" spans="1:5" ht="13.5" x14ac:dyDescent="0.25">
      <c r="A72" s="37">
        <v>80201</v>
      </c>
      <c r="B72" s="38" t="s">
        <v>141</v>
      </c>
      <c r="C72" s="39">
        <v>16.659999847412109</v>
      </c>
      <c r="D72" s="40">
        <f t="shared" si="0"/>
        <v>16.66</v>
      </c>
      <c r="E72" s="1"/>
    </row>
    <row r="73" spans="1:5" ht="13.5" x14ac:dyDescent="0.25">
      <c r="A73" s="37">
        <v>80202</v>
      </c>
      <c r="B73" s="38" t="s">
        <v>142</v>
      </c>
      <c r="C73" s="39">
        <v>18.930000305175781</v>
      </c>
      <c r="D73" s="40">
        <f t="shared" si="0"/>
        <v>18.93</v>
      </c>
      <c r="E73" s="1"/>
    </row>
    <row r="74" spans="1:5" ht="13.5" x14ac:dyDescent="0.25">
      <c r="A74" s="37">
        <v>80203</v>
      </c>
      <c r="B74" s="44" t="s">
        <v>139</v>
      </c>
      <c r="C74" s="39">
        <v>18.09</v>
      </c>
      <c r="D74" s="40">
        <f t="shared" si="0"/>
        <v>18.09</v>
      </c>
      <c r="E74" s="1"/>
    </row>
    <row r="75" spans="1:5" ht="13.5" x14ac:dyDescent="0.25">
      <c r="A75" s="37">
        <v>80204</v>
      </c>
      <c r="B75" s="42" t="s">
        <v>143</v>
      </c>
      <c r="C75" s="39">
        <v>38.57</v>
      </c>
      <c r="D75" s="40">
        <f t="shared" si="0"/>
        <v>38.57</v>
      </c>
      <c r="E75" s="1"/>
    </row>
    <row r="76" spans="1:5" ht="13.5" x14ac:dyDescent="0.25">
      <c r="A76" s="37">
        <v>80210</v>
      </c>
      <c r="B76" s="42" t="s">
        <v>144</v>
      </c>
      <c r="C76" s="39">
        <v>27.11</v>
      </c>
      <c r="D76" s="40">
        <f t="shared" si="0"/>
        <v>27.11</v>
      </c>
      <c r="E76" s="1"/>
    </row>
    <row r="77" spans="1:5" ht="13.5" x14ac:dyDescent="0.25">
      <c r="A77" s="37">
        <v>80220</v>
      </c>
      <c r="B77" s="38" t="s">
        <v>145</v>
      </c>
      <c r="C77" s="39">
        <v>18.64</v>
      </c>
      <c r="D77" s="40">
        <f t="shared" si="0"/>
        <v>18.64</v>
      </c>
      <c r="E77" s="1"/>
    </row>
    <row r="78" spans="1:5" ht="13.5" x14ac:dyDescent="0.25">
      <c r="A78" s="41">
        <v>80230</v>
      </c>
      <c r="B78" s="43" t="s">
        <v>146</v>
      </c>
      <c r="C78" s="39">
        <v>38.57</v>
      </c>
      <c r="D78" s="40">
        <f t="shared" si="0"/>
        <v>38.57</v>
      </c>
      <c r="E78" s="1"/>
    </row>
    <row r="79" spans="1:5" ht="13.5" x14ac:dyDescent="0.25">
      <c r="A79" s="37">
        <v>80235</v>
      </c>
      <c r="B79" s="43" t="s">
        <v>147</v>
      </c>
      <c r="C79" s="39">
        <v>27.11</v>
      </c>
      <c r="D79" s="40">
        <f t="shared" si="0"/>
        <v>27.11</v>
      </c>
      <c r="E79" s="1"/>
    </row>
    <row r="80" spans="1:5" ht="13.5" x14ac:dyDescent="0.25">
      <c r="A80" s="37">
        <v>80280</v>
      </c>
      <c r="B80" s="43" t="s">
        <v>148</v>
      </c>
      <c r="C80" s="39">
        <v>38.57</v>
      </c>
      <c r="D80" s="40">
        <f t="shared" si="0"/>
        <v>38.57</v>
      </c>
      <c r="E80" s="1"/>
    </row>
    <row r="81" spans="1:5" ht="13.5" x14ac:dyDescent="0.25">
      <c r="A81" s="37">
        <v>80285</v>
      </c>
      <c r="B81" s="43" t="s">
        <v>149</v>
      </c>
      <c r="C81" s="39">
        <v>27.11</v>
      </c>
      <c r="D81" s="40">
        <f t="shared" si="0"/>
        <v>27.11</v>
      </c>
      <c r="E81" s="1"/>
    </row>
    <row r="82" spans="1:5" ht="13.5" x14ac:dyDescent="0.25">
      <c r="A82" s="37">
        <v>80299</v>
      </c>
      <c r="B82" s="38" t="s">
        <v>150</v>
      </c>
      <c r="C82" s="39">
        <v>19.129999160766602</v>
      </c>
      <c r="D82" s="40">
        <f t="shared" si="0"/>
        <v>19.13</v>
      </c>
      <c r="E82" s="1"/>
    </row>
    <row r="83" spans="1:5" ht="13.5" x14ac:dyDescent="0.25">
      <c r="A83" s="37">
        <v>80305</v>
      </c>
      <c r="B83" s="51" t="s">
        <v>151</v>
      </c>
      <c r="C83" s="39">
        <v>14.96</v>
      </c>
      <c r="D83" s="40">
        <f t="shared" si="0"/>
        <v>14.96</v>
      </c>
      <c r="E83" s="1"/>
    </row>
    <row r="84" spans="1:5" ht="13.5" x14ac:dyDescent="0.25">
      <c r="A84" s="37">
        <v>80306</v>
      </c>
      <c r="B84" s="51" t="s">
        <v>152</v>
      </c>
      <c r="C84" s="39">
        <v>19.95</v>
      </c>
      <c r="D84" s="40">
        <f t="shared" si="0"/>
        <v>19.95</v>
      </c>
      <c r="E84" s="1"/>
    </row>
    <row r="85" spans="1:5" ht="13.5" x14ac:dyDescent="0.25">
      <c r="A85" s="37">
        <v>80307</v>
      </c>
      <c r="B85" s="51" t="s">
        <v>153</v>
      </c>
      <c r="C85" s="39">
        <v>79.81</v>
      </c>
      <c r="D85" s="40">
        <f t="shared" si="0"/>
        <v>79.81</v>
      </c>
      <c r="E85" s="1"/>
    </row>
    <row r="86" spans="1:5" ht="13.5" x14ac:dyDescent="0.25">
      <c r="A86" s="47">
        <v>80320</v>
      </c>
      <c r="B86" s="48" t="s">
        <v>154</v>
      </c>
      <c r="C86" s="39">
        <v>0</v>
      </c>
      <c r="D86" s="40">
        <f t="shared" si="0"/>
        <v>0</v>
      </c>
      <c r="E86" s="1"/>
    </row>
    <row r="87" spans="1:5" ht="13.5" x14ac:dyDescent="0.25">
      <c r="A87" s="47">
        <v>80321</v>
      </c>
      <c r="B87" s="48" t="s">
        <v>155</v>
      </c>
      <c r="C87" s="39">
        <v>0</v>
      </c>
      <c r="D87" s="40">
        <f t="shared" si="0"/>
        <v>0</v>
      </c>
      <c r="E87" s="1"/>
    </row>
    <row r="88" spans="1:5" ht="13.5" x14ac:dyDescent="0.25">
      <c r="A88" s="47">
        <v>80322</v>
      </c>
      <c r="B88" s="48" t="s">
        <v>156</v>
      </c>
      <c r="C88" s="39">
        <v>0</v>
      </c>
      <c r="D88" s="40">
        <f t="shared" si="0"/>
        <v>0</v>
      </c>
      <c r="E88" s="1"/>
    </row>
    <row r="89" spans="1:5" ht="13.5" x14ac:dyDescent="0.25">
      <c r="A89" s="47">
        <v>80323</v>
      </c>
      <c r="B89" s="48" t="s">
        <v>157</v>
      </c>
      <c r="C89" s="39">
        <v>0</v>
      </c>
      <c r="D89" s="40">
        <f t="shared" si="0"/>
        <v>0</v>
      </c>
      <c r="E89" s="1"/>
    </row>
    <row r="90" spans="1:5" ht="13.5" x14ac:dyDescent="0.25">
      <c r="A90" s="47">
        <v>80324</v>
      </c>
      <c r="B90" s="48" t="s">
        <v>158</v>
      </c>
      <c r="C90" s="39">
        <v>0</v>
      </c>
      <c r="D90" s="40">
        <f t="shared" si="0"/>
        <v>0</v>
      </c>
      <c r="E90" s="1"/>
    </row>
    <row r="91" spans="1:5" ht="13.5" x14ac:dyDescent="0.25">
      <c r="A91" s="47">
        <v>80325</v>
      </c>
      <c r="B91" s="48" t="s">
        <v>159</v>
      </c>
      <c r="C91" s="39">
        <v>0</v>
      </c>
      <c r="D91" s="40">
        <f t="shared" si="0"/>
        <v>0</v>
      </c>
      <c r="E91" s="1"/>
    </row>
    <row r="92" spans="1:5" ht="13.5" x14ac:dyDescent="0.25">
      <c r="A92" s="47">
        <v>80326</v>
      </c>
      <c r="B92" s="48" t="s">
        <v>160</v>
      </c>
      <c r="C92" s="39">
        <v>0</v>
      </c>
      <c r="D92" s="40">
        <f t="shared" si="0"/>
        <v>0</v>
      </c>
      <c r="E92" s="1"/>
    </row>
    <row r="93" spans="1:5" ht="13.5" x14ac:dyDescent="0.25">
      <c r="A93" s="47">
        <v>80327</v>
      </c>
      <c r="B93" s="48" t="s">
        <v>161</v>
      </c>
      <c r="C93" s="39">
        <v>0</v>
      </c>
      <c r="D93" s="40">
        <f t="shared" si="0"/>
        <v>0</v>
      </c>
      <c r="E93" s="1"/>
    </row>
    <row r="94" spans="1:5" ht="13.5" x14ac:dyDescent="0.25">
      <c r="A94" s="47">
        <v>80328</v>
      </c>
      <c r="B94" s="48" t="s">
        <v>162</v>
      </c>
      <c r="C94" s="39">
        <v>0</v>
      </c>
      <c r="D94" s="40">
        <f t="shared" si="0"/>
        <v>0</v>
      </c>
      <c r="E94" s="1"/>
    </row>
    <row r="95" spans="1:5" ht="13.5" x14ac:dyDescent="0.25">
      <c r="A95" s="47">
        <v>80329</v>
      </c>
      <c r="B95" s="48" t="s">
        <v>163</v>
      </c>
      <c r="C95" s="39">
        <v>0</v>
      </c>
      <c r="D95" s="40">
        <f t="shared" si="0"/>
        <v>0</v>
      </c>
      <c r="E95" s="1"/>
    </row>
    <row r="96" spans="1:5" ht="13.5" x14ac:dyDescent="0.25">
      <c r="A96" s="47">
        <v>80330</v>
      </c>
      <c r="B96" s="48" t="s">
        <v>164</v>
      </c>
      <c r="C96" s="39">
        <v>0</v>
      </c>
      <c r="D96" s="40">
        <f t="shared" si="0"/>
        <v>0</v>
      </c>
      <c r="E96" s="1"/>
    </row>
    <row r="97" spans="1:5" ht="13.5" x14ac:dyDescent="0.25">
      <c r="A97" s="47">
        <v>80331</v>
      </c>
      <c r="B97" s="48" t="s">
        <v>165</v>
      </c>
      <c r="C97" s="39">
        <v>0</v>
      </c>
      <c r="D97" s="40">
        <f t="shared" si="0"/>
        <v>0</v>
      </c>
      <c r="E97" s="1"/>
    </row>
    <row r="98" spans="1:5" ht="13.5" x14ac:dyDescent="0.25">
      <c r="A98" s="47">
        <v>80332</v>
      </c>
      <c r="B98" s="48" t="s">
        <v>166</v>
      </c>
      <c r="C98" s="39">
        <v>0</v>
      </c>
      <c r="D98" s="40">
        <f t="shared" ref="D98:D161" si="1">ROUND($C98*D$13,2)</f>
        <v>0</v>
      </c>
      <c r="E98" s="1"/>
    </row>
    <row r="99" spans="1:5" ht="13.5" x14ac:dyDescent="0.25">
      <c r="A99" s="47">
        <v>80333</v>
      </c>
      <c r="B99" s="48" t="s">
        <v>167</v>
      </c>
      <c r="C99" s="39">
        <v>0</v>
      </c>
      <c r="D99" s="40">
        <f t="shared" si="1"/>
        <v>0</v>
      </c>
      <c r="E99" s="1"/>
    </row>
    <row r="100" spans="1:5" ht="13.5" x14ac:dyDescent="0.25">
      <c r="A100" s="47">
        <v>80334</v>
      </c>
      <c r="B100" s="48" t="s">
        <v>168</v>
      </c>
      <c r="C100" s="39">
        <v>0</v>
      </c>
      <c r="D100" s="40">
        <f t="shared" si="1"/>
        <v>0</v>
      </c>
      <c r="E100" s="1"/>
    </row>
    <row r="101" spans="1:5" ht="13.5" x14ac:dyDescent="0.25">
      <c r="A101" s="47">
        <v>80335</v>
      </c>
      <c r="B101" s="48" t="s">
        <v>169</v>
      </c>
      <c r="C101" s="39">
        <v>0</v>
      </c>
      <c r="D101" s="40">
        <f t="shared" si="1"/>
        <v>0</v>
      </c>
      <c r="E101" s="1"/>
    </row>
    <row r="102" spans="1:5" ht="13.5" x14ac:dyDescent="0.25">
      <c r="A102" s="47">
        <v>80336</v>
      </c>
      <c r="B102" s="48" t="s">
        <v>170</v>
      </c>
      <c r="C102" s="39">
        <v>0</v>
      </c>
      <c r="D102" s="40">
        <f t="shared" si="1"/>
        <v>0</v>
      </c>
      <c r="E102" s="1"/>
    </row>
    <row r="103" spans="1:5" ht="13.5" x14ac:dyDescent="0.25">
      <c r="A103" s="47">
        <v>80337</v>
      </c>
      <c r="B103" s="48" t="s">
        <v>171</v>
      </c>
      <c r="C103" s="39">
        <v>0</v>
      </c>
      <c r="D103" s="40">
        <f t="shared" si="1"/>
        <v>0</v>
      </c>
      <c r="E103" s="1"/>
    </row>
    <row r="104" spans="1:5" ht="13.5" x14ac:dyDescent="0.25">
      <c r="A104" s="47">
        <v>80338</v>
      </c>
      <c r="B104" s="48" t="s">
        <v>172</v>
      </c>
      <c r="C104" s="39">
        <v>0</v>
      </c>
      <c r="D104" s="40">
        <f t="shared" si="1"/>
        <v>0</v>
      </c>
      <c r="E104" s="1"/>
    </row>
    <row r="105" spans="1:5" ht="13.5" x14ac:dyDescent="0.25">
      <c r="A105" s="47">
        <v>80339</v>
      </c>
      <c r="B105" s="48" t="s">
        <v>173</v>
      </c>
      <c r="C105" s="39">
        <v>0</v>
      </c>
      <c r="D105" s="40">
        <f t="shared" si="1"/>
        <v>0</v>
      </c>
      <c r="E105" s="1"/>
    </row>
    <row r="106" spans="1:5" ht="13.5" x14ac:dyDescent="0.25">
      <c r="A106" s="47">
        <v>80340</v>
      </c>
      <c r="B106" s="48" t="s">
        <v>174</v>
      </c>
      <c r="C106" s="39">
        <v>0</v>
      </c>
      <c r="D106" s="40">
        <f t="shared" si="1"/>
        <v>0</v>
      </c>
      <c r="E106" s="1"/>
    </row>
    <row r="107" spans="1:5" ht="13.5" x14ac:dyDescent="0.25">
      <c r="A107" s="47">
        <v>80341</v>
      </c>
      <c r="B107" s="48" t="s">
        <v>175</v>
      </c>
      <c r="C107" s="39">
        <v>0</v>
      </c>
      <c r="D107" s="40">
        <f t="shared" si="1"/>
        <v>0</v>
      </c>
      <c r="E107" s="1"/>
    </row>
    <row r="108" spans="1:5" ht="13.5" x14ac:dyDescent="0.25">
      <c r="A108" s="47">
        <v>80342</v>
      </c>
      <c r="B108" s="48" t="s">
        <v>176</v>
      </c>
      <c r="C108" s="39">
        <v>0</v>
      </c>
      <c r="D108" s="40">
        <f t="shared" si="1"/>
        <v>0</v>
      </c>
      <c r="E108" s="1"/>
    </row>
    <row r="109" spans="1:5" ht="13.5" x14ac:dyDescent="0.25">
      <c r="A109" s="47">
        <v>80343</v>
      </c>
      <c r="B109" s="48" t="s">
        <v>177</v>
      </c>
      <c r="C109" s="39">
        <v>0</v>
      </c>
      <c r="D109" s="40">
        <f t="shared" si="1"/>
        <v>0</v>
      </c>
      <c r="E109" s="1"/>
    </row>
    <row r="110" spans="1:5" ht="13.5" x14ac:dyDescent="0.25">
      <c r="A110" s="47">
        <v>80344</v>
      </c>
      <c r="B110" s="48" t="s">
        <v>178</v>
      </c>
      <c r="C110" s="39">
        <v>0</v>
      </c>
      <c r="D110" s="40">
        <f t="shared" si="1"/>
        <v>0</v>
      </c>
      <c r="E110" s="1"/>
    </row>
    <row r="111" spans="1:5" ht="13.5" x14ac:dyDescent="0.25">
      <c r="A111" s="47">
        <v>80345</v>
      </c>
      <c r="B111" s="48" t="s">
        <v>179</v>
      </c>
      <c r="C111" s="39">
        <v>0</v>
      </c>
      <c r="D111" s="40">
        <f t="shared" si="1"/>
        <v>0</v>
      </c>
      <c r="E111" s="1"/>
    </row>
    <row r="112" spans="1:5" ht="13.5" x14ac:dyDescent="0.25">
      <c r="A112" s="47">
        <v>80346</v>
      </c>
      <c r="B112" s="48" t="s">
        <v>180</v>
      </c>
      <c r="C112" s="39">
        <v>0</v>
      </c>
      <c r="D112" s="40">
        <f t="shared" si="1"/>
        <v>0</v>
      </c>
      <c r="E112" s="1"/>
    </row>
    <row r="113" spans="1:5" ht="13.5" x14ac:dyDescent="0.25">
      <c r="A113" s="47">
        <v>80347</v>
      </c>
      <c r="B113" s="48" t="s">
        <v>181</v>
      </c>
      <c r="C113" s="39">
        <v>0</v>
      </c>
      <c r="D113" s="40">
        <f t="shared" si="1"/>
        <v>0</v>
      </c>
      <c r="E113" s="1"/>
    </row>
    <row r="114" spans="1:5" ht="13.5" x14ac:dyDescent="0.25">
      <c r="A114" s="47">
        <v>80348</v>
      </c>
      <c r="B114" s="48" t="s">
        <v>182</v>
      </c>
      <c r="C114" s="39">
        <v>0</v>
      </c>
      <c r="D114" s="40">
        <f t="shared" si="1"/>
        <v>0</v>
      </c>
      <c r="E114" s="1"/>
    </row>
    <row r="115" spans="1:5" ht="13.5" x14ac:dyDescent="0.25">
      <c r="A115" s="47">
        <v>80349</v>
      </c>
      <c r="B115" s="48" t="s">
        <v>183</v>
      </c>
      <c r="C115" s="39">
        <v>0</v>
      </c>
      <c r="D115" s="40">
        <f t="shared" si="1"/>
        <v>0</v>
      </c>
      <c r="E115" s="1"/>
    </row>
    <row r="116" spans="1:5" ht="13.5" x14ac:dyDescent="0.25">
      <c r="A116" s="47">
        <v>80350</v>
      </c>
      <c r="B116" s="48" t="s">
        <v>184</v>
      </c>
      <c r="C116" s="39">
        <v>0</v>
      </c>
      <c r="D116" s="40">
        <f t="shared" si="1"/>
        <v>0</v>
      </c>
      <c r="E116" s="1"/>
    </row>
    <row r="117" spans="1:5" ht="13.5" x14ac:dyDescent="0.25">
      <c r="A117" s="47">
        <v>80351</v>
      </c>
      <c r="B117" s="48" t="s">
        <v>185</v>
      </c>
      <c r="C117" s="39">
        <v>0</v>
      </c>
      <c r="D117" s="40">
        <f t="shared" si="1"/>
        <v>0</v>
      </c>
      <c r="E117" s="1"/>
    </row>
    <row r="118" spans="1:5" ht="13.5" x14ac:dyDescent="0.25">
      <c r="A118" s="47">
        <v>80352</v>
      </c>
      <c r="B118" s="48" t="s">
        <v>186</v>
      </c>
      <c r="C118" s="39">
        <v>0</v>
      </c>
      <c r="D118" s="40">
        <f t="shared" si="1"/>
        <v>0</v>
      </c>
      <c r="E118" s="1"/>
    </row>
    <row r="119" spans="1:5" ht="13.5" x14ac:dyDescent="0.25">
      <c r="A119" s="47">
        <v>80353</v>
      </c>
      <c r="B119" s="48" t="s">
        <v>187</v>
      </c>
      <c r="C119" s="39">
        <v>0</v>
      </c>
      <c r="D119" s="40">
        <f t="shared" si="1"/>
        <v>0</v>
      </c>
      <c r="E119" s="1"/>
    </row>
    <row r="120" spans="1:5" ht="13.5" x14ac:dyDescent="0.25">
      <c r="A120" s="47">
        <v>80354</v>
      </c>
      <c r="B120" s="48" t="s">
        <v>188</v>
      </c>
      <c r="C120" s="39">
        <v>0</v>
      </c>
      <c r="D120" s="40">
        <f t="shared" si="1"/>
        <v>0</v>
      </c>
      <c r="E120" s="1"/>
    </row>
    <row r="121" spans="1:5" ht="13.5" x14ac:dyDescent="0.25">
      <c r="A121" s="47">
        <v>80355</v>
      </c>
      <c r="B121" s="48" t="s">
        <v>189</v>
      </c>
      <c r="C121" s="39">
        <v>0</v>
      </c>
      <c r="D121" s="40">
        <f t="shared" si="1"/>
        <v>0</v>
      </c>
      <c r="E121" s="1"/>
    </row>
    <row r="122" spans="1:5" ht="13.5" x14ac:dyDescent="0.25">
      <c r="A122" s="47">
        <v>80356</v>
      </c>
      <c r="B122" s="48" t="s">
        <v>190</v>
      </c>
      <c r="C122" s="39">
        <v>0</v>
      </c>
      <c r="D122" s="40">
        <f t="shared" si="1"/>
        <v>0</v>
      </c>
      <c r="E122" s="1"/>
    </row>
    <row r="123" spans="1:5" ht="13.5" x14ac:dyDescent="0.25">
      <c r="A123" s="47">
        <v>80357</v>
      </c>
      <c r="B123" s="48" t="s">
        <v>191</v>
      </c>
      <c r="C123" s="39">
        <v>0</v>
      </c>
      <c r="D123" s="40">
        <f t="shared" si="1"/>
        <v>0</v>
      </c>
      <c r="E123" s="1"/>
    </row>
    <row r="124" spans="1:5" ht="13.5" x14ac:dyDescent="0.25">
      <c r="A124" s="47">
        <v>80358</v>
      </c>
      <c r="B124" s="48" t="s">
        <v>192</v>
      </c>
      <c r="C124" s="39">
        <v>0</v>
      </c>
      <c r="D124" s="40">
        <f t="shared" si="1"/>
        <v>0</v>
      </c>
      <c r="E124" s="1"/>
    </row>
    <row r="125" spans="1:5" ht="13.5" x14ac:dyDescent="0.25">
      <c r="A125" s="47">
        <v>80359</v>
      </c>
      <c r="B125" s="48" t="s">
        <v>193</v>
      </c>
      <c r="C125" s="39">
        <v>0</v>
      </c>
      <c r="D125" s="40">
        <f t="shared" si="1"/>
        <v>0</v>
      </c>
      <c r="E125" s="1"/>
    </row>
    <row r="126" spans="1:5" ht="13.5" x14ac:dyDescent="0.25">
      <c r="A126" s="47">
        <v>80360</v>
      </c>
      <c r="B126" s="48" t="s">
        <v>194</v>
      </c>
      <c r="C126" s="39">
        <v>0</v>
      </c>
      <c r="D126" s="40">
        <f t="shared" si="1"/>
        <v>0</v>
      </c>
      <c r="E126" s="1"/>
    </row>
    <row r="127" spans="1:5" ht="13.5" x14ac:dyDescent="0.25">
      <c r="A127" s="47">
        <v>80361</v>
      </c>
      <c r="B127" s="48" t="s">
        <v>195</v>
      </c>
      <c r="C127" s="39">
        <v>0</v>
      </c>
      <c r="D127" s="40">
        <f t="shared" si="1"/>
        <v>0</v>
      </c>
      <c r="E127" s="1"/>
    </row>
    <row r="128" spans="1:5" ht="13.5" x14ac:dyDescent="0.25">
      <c r="A128" s="47">
        <v>80362</v>
      </c>
      <c r="B128" s="48" t="s">
        <v>196</v>
      </c>
      <c r="C128" s="39">
        <v>0</v>
      </c>
      <c r="D128" s="40">
        <f t="shared" si="1"/>
        <v>0</v>
      </c>
      <c r="E128" s="1"/>
    </row>
    <row r="129" spans="1:5" ht="13.5" x14ac:dyDescent="0.25">
      <c r="A129" s="47">
        <v>80363</v>
      </c>
      <c r="B129" s="48" t="s">
        <v>197</v>
      </c>
      <c r="C129" s="39">
        <v>0</v>
      </c>
      <c r="D129" s="40">
        <f t="shared" si="1"/>
        <v>0</v>
      </c>
      <c r="E129" s="1"/>
    </row>
    <row r="130" spans="1:5" ht="13.5" x14ac:dyDescent="0.25">
      <c r="A130" s="47">
        <v>80364</v>
      </c>
      <c r="B130" s="48" t="s">
        <v>198</v>
      </c>
      <c r="C130" s="39">
        <v>0</v>
      </c>
      <c r="D130" s="40">
        <f t="shared" si="1"/>
        <v>0</v>
      </c>
      <c r="E130" s="1"/>
    </row>
    <row r="131" spans="1:5" ht="13.5" x14ac:dyDescent="0.25">
      <c r="A131" s="47">
        <v>80365</v>
      </c>
      <c r="B131" s="48" t="s">
        <v>199</v>
      </c>
      <c r="C131" s="39">
        <v>0</v>
      </c>
      <c r="D131" s="40">
        <f t="shared" si="1"/>
        <v>0</v>
      </c>
      <c r="E131" s="1"/>
    </row>
    <row r="132" spans="1:5" ht="13.5" x14ac:dyDescent="0.25">
      <c r="A132" s="47">
        <v>80366</v>
      </c>
      <c r="B132" s="48" t="s">
        <v>200</v>
      </c>
      <c r="C132" s="39">
        <v>0</v>
      </c>
      <c r="D132" s="40">
        <f t="shared" si="1"/>
        <v>0</v>
      </c>
      <c r="E132" s="1"/>
    </row>
    <row r="133" spans="1:5" ht="13.5" x14ac:dyDescent="0.25">
      <c r="A133" s="47">
        <v>80367</v>
      </c>
      <c r="B133" s="48" t="s">
        <v>201</v>
      </c>
      <c r="C133" s="39">
        <v>0</v>
      </c>
      <c r="D133" s="40">
        <f t="shared" si="1"/>
        <v>0</v>
      </c>
      <c r="E133" s="1"/>
    </row>
    <row r="134" spans="1:5" ht="13.5" x14ac:dyDescent="0.25">
      <c r="A134" s="47">
        <v>80368</v>
      </c>
      <c r="B134" s="48" t="s">
        <v>202</v>
      </c>
      <c r="C134" s="39">
        <v>0</v>
      </c>
      <c r="D134" s="40">
        <f t="shared" si="1"/>
        <v>0</v>
      </c>
      <c r="E134" s="1"/>
    </row>
    <row r="135" spans="1:5" ht="13.5" x14ac:dyDescent="0.25">
      <c r="A135" s="47">
        <v>80369</v>
      </c>
      <c r="B135" s="48" t="s">
        <v>203</v>
      </c>
      <c r="C135" s="39">
        <v>0</v>
      </c>
      <c r="D135" s="40">
        <f t="shared" si="1"/>
        <v>0</v>
      </c>
      <c r="E135" s="1"/>
    </row>
    <row r="136" spans="1:5" ht="13.5" x14ac:dyDescent="0.25">
      <c r="A136" s="47">
        <v>80370</v>
      </c>
      <c r="B136" s="48" t="s">
        <v>204</v>
      </c>
      <c r="C136" s="39">
        <v>0</v>
      </c>
      <c r="D136" s="40">
        <f t="shared" si="1"/>
        <v>0</v>
      </c>
      <c r="E136" s="1"/>
    </row>
    <row r="137" spans="1:5" ht="13.5" x14ac:dyDescent="0.25">
      <c r="A137" s="52">
        <v>80371</v>
      </c>
      <c r="B137" s="48" t="s">
        <v>205</v>
      </c>
      <c r="C137" s="39">
        <v>0</v>
      </c>
      <c r="D137" s="40">
        <f t="shared" si="1"/>
        <v>0</v>
      </c>
      <c r="E137" s="1"/>
    </row>
    <row r="138" spans="1:5" ht="13.5" x14ac:dyDescent="0.25">
      <c r="A138" s="47">
        <v>80372</v>
      </c>
      <c r="B138" s="48" t="s">
        <v>206</v>
      </c>
      <c r="C138" s="39">
        <v>0</v>
      </c>
      <c r="D138" s="40">
        <f t="shared" si="1"/>
        <v>0</v>
      </c>
      <c r="E138" s="1"/>
    </row>
    <row r="139" spans="1:5" ht="13.5" x14ac:dyDescent="0.25">
      <c r="A139" s="53">
        <v>80373</v>
      </c>
      <c r="B139" s="48" t="s">
        <v>207</v>
      </c>
      <c r="C139" s="39">
        <v>0</v>
      </c>
      <c r="D139" s="40">
        <f t="shared" si="1"/>
        <v>0</v>
      </c>
      <c r="E139" s="1"/>
    </row>
    <row r="140" spans="1:5" ht="13.5" x14ac:dyDescent="0.25">
      <c r="A140" s="53">
        <v>80374</v>
      </c>
      <c r="B140" s="48" t="s">
        <v>208</v>
      </c>
      <c r="C140" s="39">
        <v>0</v>
      </c>
      <c r="D140" s="40">
        <f t="shared" si="1"/>
        <v>0</v>
      </c>
      <c r="E140" s="1"/>
    </row>
    <row r="141" spans="1:5" ht="13.5" x14ac:dyDescent="0.25">
      <c r="A141" s="53">
        <v>80375</v>
      </c>
      <c r="B141" s="48" t="s">
        <v>209</v>
      </c>
      <c r="C141" s="39">
        <v>0</v>
      </c>
      <c r="D141" s="40">
        <f t="shared" si="1"/>
        <v>0</v>
      </c>
      <c r="E141" s="1"/>
    </row>
    <row r="142" spans="1:5" ht="13.5" x14ac:dyDescent="0.25">
      <c r="A142" s="47">
        <v>80376</v>
      </c>
      <c r="B142" s="48" t="s">
        <v>210</v>
      </c>
      <c r="C142" s="39">
        <v>0</v>
      </c>
      <c r="D142" s="40">
        <f t="shared" si="1"/>
        <v>0</v>
      </c>
      <c r="E142" s="1"/>
    </row>
    <row r="143" spans="1:5" ht="13.5" x14ac:dyDescent="0.25">
      <c r="A143" s="47">
        <v>80377</v>
      </c>
      <c r="B143" s="48" t="s">
        <v>211</v>
      </c>
      <c r="C143" s="39">
        <v>0</v>
      </c>
      <c r="D143" s="40">
        <f t="shared" si="1"/>
        <v>0</v>
      </c>
      <c r="E143" s="1"/>
    </row>
    <row r="144" spans="1:5" ht="13.5" x14ac:dyDescent="0.25">
      <c r="A144" s="37">
        <v>80400</v>
      </c>
      <c r="B144" s="46" t="s">
        <v>212</v>
      </c>
      <c r="C144" s="39">
        <v>45.560001373291016</v>
      </c>
      <c r="D144" s="40">
        <f t="shared" si="1"/>
        <v>45.56</v>
      </c>
      <c r="E144" s="1"/>
    </row>
    <row r="145" spans="1:5" ht="13.5" x14ac:dyDescent="0.25">
      <c r="A145" s="37">
        <v>80402</v>
      </c>
      <c r="B145" s="46" t="s">
        <v>212</v>
      </c>
      <c r="C145" s="39">
        <v>121.45999908447266</v>
      </c>
      <c r="D145" s="40">
        <f t="shared" si="1"/>
        <v>121.46</v>
      </c>
      <c r="E145" s="1"/>
    </row>
    <row r="146" spans="1:5" ht="13.5" x14ac:dyDescent="0.25">
      <c r="A146" s="37">
        <v>80406</v>
      </c>
      <c r="B146" s="46" t="s">
        <v>212</v>
      </c>
      <c r="C146" s="39">
        <v>109.33999633789063</v>
      </c>
      <c r="D146" s="40">
        <f t="shared" si="1"/>
        <v>109.34</v>
      </c>
      <c r="E146" s="1"/>
    </row>
    <row r="147" spans="1:5" ht="13.5" x14ac:dyDescent="0.25">
      <c r="A147" s="37">
        <v>80408</v>
      </c>
      <c r="B147" s="46" t="s">
        <v>213</v>
      </c>
      <c r="C147" s="39">
        <v>175.33999633789063</v>
      </c>
      <c r="D147" s="40">
        <f t="shared" si="1"/>
        <v>175.34</v>
      </c>
      <c r="E147" s="1"/>
    </row>
    <row r="148" spans="1:5" ht="13.5" x14ac:dyDescent="0.25">
      <c r="A148" s="37">
        <v>80410</v>
      </c>
      <c r="B148" s="46" t="s">
        <v>214</v>
      </c>
      <c r="C148" s="39">
        <v>112.23000335693359</v>
      </c>
      <c r="D148" s="40">
        <f t="shared" si="1"/>
        <v>112.23</v>
      </c>
      <c r="E148" s="1"/>
    </row>
    <row r="149" spans="1:5" ht="13.5" x14ac:dyDescent="0.25">
      <c r="A149" s="37">
        <v>80412</v>
      </c>
      <c r="B149" s="46" t="s">
        <v>215</v>
      </c>
      <c r="C149" s="39">
        <v>460.5</v>
      </c>
      <c r="D149" s="40">
        <f t="shared" si="1"/>
        <v>460.5</v>
      </c>
      <c r="E149" s="1"/>
    </row>
    <row r="150" spans="1:5" ht="13.5" x14ac:dyDescent="0.25">
      <c r="A150" s="37">
        <v>80414</v>
      </c>
      <c r="B150" s="46" t="s">
        <v>216</v>
      </c>
      <c r="C150" s="39">
        <v>72.160003662109375</v>
      </c>
      <c r="D150" s="40">
        <f t="shared" si="1"/>
        <v>72.16</v>
      </c>
      <c r="E150" s="1"/>
    </row>
    <row r="151" spans="1:5" ht="13.5" x14ac:dyDescent="0.25">
      <c r="A151" s="37">
        <v>80415</v>
      </c>
      <c r="B151" s="46" t="s">
        <v>217</v>
      </c>
      <c r="C151" s="39">
        <v>78.080001831054688</v>
      </c>
      <c r="D151" s="40">
        <f t="shared" si="1"/>
        <v>78.08</v>
      </c>
      <c r="E151" s="1"/>
    </row>
    <row r="152" spans="1:5" ht="13.5" x14ac:dyDescent="0.25">
      <c r="A152" s="37">
        <v>80416</v>
      </c>
      <c r="B152" s="46" t="s">
        <v>218</v>
      </c>
      <c r="C152" s="39">
        <v>184.3800048828125</v>
      </c>
      <c r="D152" s="40">
        <f t="shared" si="1"/>
        <v>184.38</v>
      </c>
      <c r="E152" s="1"/>
    </row>
    <row r="153" spans="1:5" ht="13.5" x14ac:dyDescent="0.25">
      <c r="A153" s="37">
        <v>80417</v>
      </c>
      <c r="B153" s="46" t="s">
        <v>218</v>
      </c>
      <c r="C153" s="39">
        <v>61.459999084472656</v>
      </c>
      <c r="D153" s="40">
        <f t="shared" si="1"/>
        <v>61.46</v>
      </c>
      <c r="E153" s="1"/>
    </row>
    <row r="154" spans="1:5" ht="13.5" x14ac:dyDescent="0.25">
      <c r="A154" s="37">
        <v>80418</v>
      </c>
      <c r="B154" s="46" t="s">
        <v>219</v>
      </c>
      <c r="C154" s="39">
        <v>809.760009765625</v>
      </c>
      <c r="D154" s="40">
        <f t="shared" si="1"/>
        <v>809.76</v>
      </c>
      <c r="E154" s="1"/>
    </row>
    <row r="155" spans="1:5" ht="13.5" x14ac:dyDescent="0.25">
      <c r="A155" s="37">
        <v>80420</v>
      </c>
      <c r="B155" s="46" t="s">
        <v>220</v>
      </c>
      <c r="C155" s="39">
        <v>100.63999938964844</v>
      </c>
      <c r="D155" s="40">
        <f t="shared" si="1"/>
        <v>100.64</v>
      </c>
      <c r="E155" s="1"/>
    </row>
    <row r="156" spans="1:5" ht="13.5" x14ac:dyDescent="0.25">
      <c r="A156" s="37">
        <v>80422</v>
      </c>
      <c r="B156" s="46" t="s">
        <v>221</v>
      </c>
      <c r="C156" s="39">
        <v>64.379997253417969</v>
      </c>
      <c r="D156" s="40">
        <f t="shared" si="1"/>
        <v>64.38</v>
      </c>
      <c r="E156" s="1"/>
    </row>
    <row r="157" spans="1:5" ht="13.5" x14ac:dyDescent="0.25">
      <c r="A157" s="37">
        <v>80424</v>
      </c>
      <c r="B157" s="46" t="s">
        <v>221</v>
      </c>
      <c r="C157" s="39">
        <v>70.55999755859375</v>
      </c>
      <c r="D157" s="40">
        <f t="shared" si="1"/>
        <v>70.56</v>
      </c>
      <c r="E157" s="1"/>
    </row>
    <row r="158" spans="1:5" ht="13.5" x14ac:dyDescent="0.25">
      <c r="A158" s="37">
        <v>80426</v>
      </c>
      <c r="B158" s="46" t="s">
        <v>222</v>
      </c>
      <c r="C158" s="39">
        <v>207.39999389648438</v>
      </c>
      <c r="D158" s="40">
        <f t="shared" si="1"/>
        <v>207.4</v>
      </c>
      <c r="E158" s="1"/>
    </row>
    <row r="159" spans="1:5" ht="13.5" x14ac:dyDescent="0.25">
      <c r="A159" s="37">
        <v>80428</v>
      </c>
      <c r="B159" s="46" t="s">
        <v>223</v>
      </c>
      <c r="C159" s="39">
        <v>93.160003662109375</v>
      </c>
      <c r="D159" s="40">
        <f t="shared" si="1"/>
        <v>93.16</v>
      </c>
      <c r="E159" s="1"/>
    </row>
    <row r="160" spans="1:5" ht="13.5" x14ac:dyDescent="0.25">
      <c r="A160" s="37">
        <v>80430</v>
      </c>
      <c r="B160" s="46" t="s">
        <v>223</v>
      </c>
      <c r="C160" s="39">
        <v>109.59999847412109</v>
      </c>
      <c r="D160" s="40">
        <f t="shared" si="1"/>
        <v>109.6</v>
      </c>
      <c r="E160" s="1"/>
    </row>
    <row r="161" spans="1:5" ht="13.5" x14ac:dyDescent="0.25">
      <c r="A161" s="37">
        <v>80432</v>
      </c>
      <c r="B161" s="46" t="s">
        <v>224</v>
      </c>
      <c r="C161" s="39">
        <v>171.47999572753906</v>
      </c>
      <c r="D161" s="40">
        <f t="shared" si="1"/>
        <v>171.48</v>
      </c>
      <c r="E161" s="1"/>
    </row>
    <row r="162" spans="1:5" ht="13.5" x14ac:dyDescent="0.25">
      <c r="A162" s="37">
        <v>80434</v>
      </c>
      <c r="B162" s="46" t="s">
        <v>225</v>
      </c>
      <c r="C162" s="39">
        <v>141.30000305175781</v>
      </c>
      <c r="D162" s="40">
        <f t="shared" ref="D162:D247" si="2">ROUND($C162*D$13,2)</f>
        <v>141.30000000000001</v>
      </c>
      <c r="E162" s="1"/>
    </row>
    <row r="163" spans="1:5" ht="13.5" x14ac:dyDescent="0.25">
      <c r="A163" s="37">
        <v>80435</v>
      </c>
      <c r="B163" s="46" t="s">
        <v>225</v>
      </c>
      <c r="C163" s="39">
        <v>143.85000610351563</v>
      </c>
      <c r="D163" s="40">
        <f t="shared" si="2"/>
        <v>143.85</v>
      </c>
      <c r="E163" s="1"/>
    </row>
    <row r="164" spans="1:5" ht="13.5" x14ac:dyDescent="0.25">
      <c r="A164" s="37">
        <v>80436</v>
      </c>
      <c r="B164" s="46" t="s">
        <v>226</v>
      </c>
      <c r="C164" s="39">
        <v>127.36000061035156</v>
      </c>
      <c r="D164" s="40">
        <f t="shared" si="2"/>
        <v>127.36</v>
      </c>
      <c r="E164" s="1"/>
    </row>
    <row r="165" spans="1:5" ht="13.5" x14ac:dyDescent="0.25">
      <c r="A165" s="37">
        <v>80438</v>
      </c>
      <c r="B165" s="46" t="s">
        <v>227</v>
      </c>
      <c r="C165" s="39">
        <v>70.410003662109375</v>
      </c>
      <c r="D165" s="40">
        <f t="shared" si="2"/>
        <v>70.41</v>
      </c>
      <c r="E165" s="1"/>
    </row>
    <row r="166" spans="1:5" ht="13.5" x14ac:dyDescent="0.25">
      <c r="A166" s="37">
        <v>80439</v>
      </c>
      <c r="B166" s="46" t="s">
        <v>227</v>
      </c>
      <c r="C166" s="39">
        <v>93.879997253417969</v>
      </c>
      <c r="D166" s="40">
        <f t="shared" si="2"/>
        <v>93.88</v>
      </c>
      <c r="E166" s="1"/>
    </row>
    <row r="167" spans="1:5" ht="13.5" x14ac:dyDescent="0.25">
      <c r="A167" s="37">
        <v>81000</v>
      </c>
      <c r="B167" s="46" t="s">
        <v>228</v>
      </c>
      <c r="C167" s="39">
        <v>4.429999828338623</v>
      </c>
      <c r="D167" s="40">
        <f t="shared" si="2"/>
        <v>4.43</v>
      </c>
      <c r="E167" s="1"/>
    </row>
    <row r="168" spans="1:5" ht="13.5" x14ac:dyDescent="0.25">
      <c r="A168" s="37">
        <v>81001</v>
      </c>
      <c r="B168" s="46" t="s">
        <v>229</v>
      </c>
      <c r="C168" s="39">
        <v>4.429999828338623</v>
      </c>
      <c r="D168" s="40">
        <f t="shared" si="2"/>
        <v>4.43</v>
      </c>
      <c r="E168" s="1"/>
    </row>
    <row r="169" spans="1:5" ht="13.5" x14ac:dyDescent="0.25">
      <c r="A169" s="37">
        <v>81002</v>
      </c>
      <c r="B169" s="46" t="s">
        <v>230</v>
      </c>
      <c r="C169" s="39">
        <v>3.5699999332427979</v>
      </c>
      <c r="D169" s="40">
        <f t="shared" si="2"/>
        <v>3.57</v>
      </c>
      <c r="E169" s="1"/>
    </row>
    <row r="170" spans="1:5" ht="13.5" x14ac:dyDescent="0.25">
      <c r="A170" s="37">
        <v>81003</v>
      </c>
      <c r="B170" s="46" t="s">
        <v>231</v>
      </c>
      <c r="C170" s="39">
        <v>3.1400001049041748</v>
      </c>
      <c r="D170" s="40">
        <f t="shared" si="2"/>
        <v>3.14</v>
      </c>
      <c r="E170" s="1"/>
    </row>
    <row r="171" spans="1:5" ht="13.5" x14ac:dyDescent="0.25">
      <c r="A171" s="37">
        <v>81005</v>
      </c>
      <c r="B171" s="46" t="s">
        <v>232</v>
      </c>
      <c r="C171" s="39">
        <v>3.0299999713897705</v>
      </c>
      <c r="D171" s="40">
        <f t="shared" si="2"/>
        <v>3.03</v>
      </c>
      <c r="E171" s="1"/>
    </row>
    <row r="172" spans="1:5" ht="13.5" x14ac:dyDescent="0.25">
      <c r="A172" s="37">
        <v>81007</v>
      </c>
      <c r="B172" s="46" t="s">
        <v>233</v>
      </c>
      <c r="C172" s="39">
        <v>3.5899999141693115</v>
      </c>
      <c r="D172" s="40">
        <f t="shared" si="2"/>
        <v>3.59</v>
      </c>
      <c r="E172" s="1"/>
    </row>
    <row r="173" spans="1:5" ht="13.5" x14ac:dyDescent="0.25">
      <c r="A173" s="37">
        <v>81015</v>
      </c>
      <c r="B173" s="46" t="s">
        <v>234</v>
      </c>
      <c r="C173" s="39">
        <v>4.2399997711181641</v>
      </c>
      <c r="D173" s="40">
        <f t="shared" si="2"/>
        <v>4.24</v>
      </c>
      <c r="E173" s="1"/>
    </row>
    <row r="174" spans="1:5" ht="13.5" x14ac:dyDescent="0.25">
      <c r="A174" s="37">
        <v>81020</v>
      </c>
      <c r="B174" s="46" t="s">
        <v>235</v>
      </c>
      <c r="C174" s="39">
        <v>5.1500000953674316</v>
      </c>
      <c r="D174" s="40">
        <f t="shared" si="2"/>
        <v>5.15</v>
      </c>
      <c r="E174" s="1"/>
    </row>
    <row r="175" spans="1:5" ht="13.5" x14ac:dyDescent="0.25">
      <c r="A175" s="37">
        <v>81025</v>
      </c>
      <c r="B175" s="46" t="s">
        <v>236</v>
      </c>
      <c r="C175" s="39">
        <v>7.6999998092651367</v>
      </c>
      <c r="D175" s="40">
        <f t="shared" si="2"/>
        <v>7.7</v>
      </c>
      <c r="E175" s="1"/>
    </row>
    <row r="176" spans="1:5" ht="13.5" x14ac:dyDescent="0.25">
      <c r="A176" s="37">
        <v>81050</v>
      </c>
      <c r="B176" s="46" t="s">
        <v>237</v>
      </c>
      <c r="C176" s="39">
        <v>4.190000057220459</v>
      </c>
      <c r="D176" s="40">
        <f t="shared" si="2"/>
        <v>4.1900000000000004</v>
      </c>
      <c r="E176" s="1"/>
    </row>
    <row r="177" spans="1:5" ht="13.5" x14ac:dyDescent="0.25">
      <c r="A177" s="54">
        <v>81105</v>
      </c>
      <c r="B177" s="51" t="s">
        <v>238</v>
      </c>
      <c r="C177" s="39">
        <v>150.88999999999999</v>
      </c>
      <c r="D177" s="40">
        <f t="shared" si="2"/>
        <v>150.88999999999999</v>
      </c>
      <c r="E177" s="1"/>
    </row>
    <row r="178" spans="1:5" ht="13.5" x14ac:dyDescent="0.25">
      <c r="A178" s="54">
        <v>81106</v>
      </c>
      <c r="B178" s="51" t="s">
        <v>239</v>
      </c>
      <c r="C178" s="39">
        <v>150.88999999999999</v>
      </c>
      <c r="D178" s="40">
        <f t="shared" si="2"/>
        <v>150.88999999999999</v>
      </c>
      <c r="E178" s="1"/>
    </row>
    <row r="179" spans="1:5" ht="13.5" x14ac:dyDescent="0.25">
      <c r="A179" s="54">
        <v>81107</v>
      </c>
      <c r="B179" s="51" t="s">
        <v>240</v>
      </c>
      <c r="C179" s="39">
        <v>150.88999999999999</v>
      </c>
      <c r="D179" s="40">
        <f t="shared" si="2"/>
        <v>150.88999999999999</v>
      </c>
      <c r="E179" s="1"/>
    </row>
    <row r="180" spans="1:5" ht="13.5" x14ac:dyDescent="0.25">
      <c r="A180" s="54">
        <v>81108</v>
      </c>
      <c r="B180" s="51" t="s">
        <v>241</v>
      </c>
      <c r="C180" s="39">
        <v>150.88999999999999</v>
      </c>
      <c r="D180" s="40">
        <f t="shared" si="2"/>
        <v>150.88999999999999</v>
      </c>
      <c r="E180" s="1"/>
    </row>
    <row r="181" spans="1:5" ht="13.5" x14ac:dyDescent="0.25">
      <c r="A181" s="54">
        <v>81109</v>
      </c>
      <c r="B181" s="51" t="s">
        <v>242</v>
      </c>
      <c r="C181" s="39">
        <v>150.88999999999999</v>
      </c>
      <c r="D181" s="40">
        <f t="shared" si="2"/>
        <v>150.88999999999999</v>
      </c>
      <c r="E181" s="1"/>
    </row>
    <row r="182" spans="1:5" ht="13.5" x14ac:dyDescent="0.25">
      <c r="A182" s="54">
        <v>81110</v>
      </c>
      <c r="B182" s="51" t="s">
        <v>243</v>
      </c>
      <c r="C182" s="39">
        <v>150.88999999999999</v>
      </c>
      <c r="D182" s="40">
        <f t="shared" si="2"/>
        <v>150.88999999999999</v>
      </c>
      <c r="E182" s="1"/>
    </row>
    <row r="183" spans="1:5" ht="13.5" x14ac:dyDescent="0.25">
      <c r="A183" s="54">
        <v>81111</v>
      </c>
      <c r="B183" s="51" t="s">
        <v>244</v>
      </c>
      <c r="C183" s="39">
        <v>150.88999999999999</v>
      </c>
      <c r="D183" s="40">
        <f t="shared" si="2"/>
        <v>150.88999999999999</v>
      </c>
      <c r="E183" s="1"/>
    </row>
    <row r="184" spans="1:5" ht="13.5" x14ac:dyDescent="0.25">
      <c r="A184" s="54">
        <v>81112</v>
      </c>
      <c r="B184" s="51" t="s">
        <v>245</v>
      </c>
      <c r="C184" s="39">
        <v>150.88999999999999</v>
      </c>
      <c r="D184" s="40">
        <f t="shared" si="2"/>
        <v>150.88999999999999</v>
      </c>
      <c r="E184" s="1"/>
    </row>
    <row r="185" spans="1:5" ht="13.5" x14ac:dyDescent="0.25">
      <c r="A185" s="54">
        <v>81120</v>
      </c>
      <c r="B185" s="51" t="s">
        <v>246</v>
      </c>
      <c r="C185" s="39">
        <v>193.25</v>
      </c>
      <c r="D185" s="40">
        <f t="shared" si="2"/>
        <v>193.25</v>
      </c>
      <c r="E185" s="1"/>
    </row>
    <row r="186" spans="1:5" ht="13.5" x14ac:dyDescent="0.25">
      <c r="A186" s="54">
        <v>81121</v>
      </c>
      <c r="B186" s="51" t="s">
        <v>247</v>
      </c>
      <c r="C186" s="39">
        <v>295.79000000000002</v>
      </c>
      <c r="D186" s="40">
        <f t="shared" si="2"/>
        <v>295.79000000000002</v>
      </c>
      <c r="E186" s="1"/>
    </row>
    <row r="187" spans="1:5" ht="13.5" x14ac:dyDescent="0.25">
      <c r="A187" s="41">
        <v>81162</v>
      </c>
      <c r="B187" s="38" t="s">
        <v>248</v>
      </c>
      <c r="C187" s="39">
        <v>2485.86</v>
      </c>
      <c r="D187" s="40">
        <f t="shared" si="2"/>
        <v>2485.86</v>
      </c>
      <c r="E187" s="1"/>
    </row>
    <row r="188" spans="1:5" ht="13.5" x14ac:dyDescent="0.25">
      <c r="A188" s="37">
        <v>81168</v>
      </c>
      <c r="B188" s="42" t="s">
        <v>249</v>
      </c>
      <c r="C188" s="39">
        <v>207.31</v>
      </c>
      <c r="D188" s="40">
        <f t="shared" si="2"/>
        <v>207.31</v>
      </c>
      <c r="E188" s="1"/>
    </row>
    <row r="189" spans="1:5" ht="13.5" x14ac:dyDescent="0.25">
      <c r="A189" s="41">
        <v>81170</v>
      </c>
      <c r="B189" s="38" t="s">
        <v>250</v>
      </c>
      <c r="C189" s="39">
        <v>329.51</v>
      </c>
      <c r="D189" s="40">
        <f t="shared" si="2"/>
        <v>329.51</v>
      </c>
      <c r="E189" s="1"/>
    </row>
    <row r="190" spans="1:5" ht="13.5" x14ac:dyDescent="0.25">
      <c r="A190" s="54">
        <v>81175</v>
      </c>
      <c r="B190" s="51" t="s">
        <v>251</v>
      </c>
      <c r="C190" s="39">
        <v>707.02</v>
      </c>
      <c r="D190" s="40">
        <f t="shared" si="2"/>
        <v>707.02</v>
      </c>
      <c r="E190" s="1"/>
    </row>
    <row r="191" spans="1:5" ht="13.5" x14ac:dyDescent="0.25">
      <c r="A191" s="54">
        <v>81176</v>
      </c>
      <c r="B191" s="51" t="s">
        <v>251</v>
      </c>
      <c r="C191" s="39">
        <v>298.64</v>
      </c>
      <c r="D191" s="40">
        <f t="shared" si="2"/>
        <v>298.64</v>
      </c>
      <c r="E191" s="1"/>
    </row>
    <row r="192" spans="1:5" ht="13.5" x14ac:dyDescent="0.25">
      <c r="A192" s="37">
        <v>81191</v>
      </c>
      <c r="B192" s="42" t="s">
        <v>252</v>
      </c>
      <c r="C192" s="39">
        <v>207.31</v>
      </c>
      <c r="D192" s="40">
        <f t="shared" si="2"/>
        <v>207.31</v>
      </c>
      <c r="E192" s="1"/>
    </row>
    <row r="193" spans="1:5" ht="13.5" x14ac:dyDescent="0.25">
      <c r="A193" s="37">
        <v>81192</v>
      </c>
      <c r="B193" s="42" t="s">
        <v>253</v>
      </c>
      <c r="C193" s="39">
        <v>207.31</v>
      </c>
      <c r="D193" s="40">
        <f t="shared" si="2"/>
        <v>207.31</v>
      </c>
      <c r="E193" s="1"/>
    </row>
    <row r="194" spans="1:5" ht="13.5" x14ac:dyDescent="0.25">
      <c r="A194" s="37">
        <v>81193</v>
      </c>
      <c r="B194" s="42" t="s">
        <v>254</v>
      </c>
      <c r="C194" s="39">
        <v>207.31</v>
      </c>
      <c r="D194" s="40">
        <f t="shared" si="2"/>
        <v>207.31</v>
      </c>
      <c r="E194" s="1"/>
    </row>
    <row r="195" spans="1:5" ht="13.5" x14ac:dyDescent="0.25">
      <c r="A195" s="37">
        <v>81194</v>
      </c>
      <c r="B195" s="42" t="s">
        <v>255</v>
      </c>
      <c r="C195" s="39">
        <v>518.28</v>
      </c>
      <c r="D195" s="40">
        <f t="shared" si="2"/>
        <v>518.28</v>
      </c>
      <c r="E195" s="1"/>
    </row>
    <row r="196" spans="1:5" ht="13.5" x14ac:dyDescent="0.25">
      <c r="A196" s="10">
        <v>81195</v>
      </c>
      <c r="B196" s="55" t="s">
        <v>256</v>
      </c>
      <c r="C196" s="39">
        <v>1263.53</v>
      </c>
      <c r="D196" s="40">
        <f t="shared" si="2"/>
        <v>1263.53</v>
      </c>
      <c r="E196" s="1"/>
    </row>
    <row r="197" spans="1:5" ht="13.5" x14ac:dyDescent="0.25">
      <c r="A197" s="41">
        <v>81218</v>
      </c>
      <c r="B197" s="38" t="s">
        <v>257</v>
      </c>
      <c r="C197" s="39">
        <v>329.51</v>
      </c>
      <c r="D197" s="40">
        <f t="shared" si="2"/>
        <v>329.51</v>
      </c>
      <c r="E197" s="1"/>
    </row>
    <row r="198" spans="1:5" ht="13.5" x14ac:dyDescent="0.25">
      <c r="A198" s="41">
        <v>81219</v>
      </c>
      <c r="B198" s="38" t="s">
        <v>258</v>
      </c>
      <c r="C198" s="39">
        <v>165.68</v>
      </c>
      <c r="D198" s="40">
        <f t="shared" si="2"/>
        <v>165.68</v>
      </c>
      <c r="E198" s="1"/>
    </row>
    <row r="199" spans="1:5" ht="13.5" x14ac:dyDescent="0.25">
      <c r="A199" s="54">
        <v>81230</v>
      </c>
      <c r="B199" s="51" t="s">
        <v>259</v>
      </c>
      <c r="C199" s="39">
        <v>174.81</v>
      </c>
      <c r="D199" s="40">
        <f t="shared" si="2"/>
        <v>174.81</v>
      </c>
      <c r="E199" s="1"/>
    </row>
    <row r="200" spans="1:5" ht="13.5" x14ac:dyDescent="0.25">
      <c r="A200" s="54">
        <v>81231</v>
      </c>
      <c r="B200" s="51" t="s">
        <v>260</v>
      </c>
      <c r="C200" s="39">
        <v>174.81</v>
      </c>
      <c r="D200" s="40">
        <f t="shared" si="2"/>
        <v>174.81</v>
      </c>
      <c r="E200" s="1"/>
    </row>
    <row r="201" spans="1:5" ht="13.5" x14ac:dyDescent="0.25">
      <c r="A201" s="54">
        <v>81232</v>
      </c>
      <c r="B201" s="51" t="s">
        <v>261</v>
      </c>
      <c r="C201" s="39">
        <v>174.81</v>
      </c>
      <c r="D201" s="40">
        <f t="shared" si="2"/>
        <v>174.81</v>
      </c>
      <c r="E201" s="1"/>
    </row>
    <row r="202" spans="1:5" ht="15.6" customHeight="1" x14ac:dyDescent="0.25">
      <c r="A202" s="56">
        <v>81235</v>
      </c>
      <c r="B202" s="46" t="s">
        <v>262</v>
      </c>
      <c r="C202" s="50">
        <v>0</v>
      </c>
      <c r="D202" s="40">
        <f t="shared" si="2"/>
        <v>0</v>
      </c>
      <c r="E202" s="1"/>
    </row>
    <row r="203" spans="1:5" ht="13.5" x14ac:dyDescent="0.25">
      <c r="A203" s="54">
        <v>81238</v>
      </c>
      <c r="B203" s="51" t="s">
        <v>263</v>
      </c>
      <c r="C203" s="50">
        <v>600</v>
      </c>
      <c r="D203" s="40">
        <f t="shared" si="2"/>
        <v>600</v>
      </c>
      <c r="E203" s="1"/>
    </row>
    <row r="204" spans="1:5" ht="13.5" x14ac:dyDescent="0.25">
      <c r="A204" s="47">
        <v>81246</v>
      </c>
      <c r="B204" s="48" t="s">
        <v>264</v>
      </c>
      <c r="C204" s="49">
        <v>0</v>
      </c>
      <c r="D204" s="40">
        <f t="shared" si="2"/>
        <v>0</v>
      </c>
      <c r="E204" s="1"/>
    </row>
    <row r="205" spans="1:5" ht="13.5" x14ac:dyDescent="0.25">
      <c r="A205" s="54">
        <v>81247</v>
      </c>
      <c r="B205" s="51" t="s">
        <v>265</v>
      </c>
      <c r="C205" s="49">
        <v>174.81</v>
      </c>
      <c r="D205" s="40">
        <f t="shared" si="2"/>
        <v>174.81</v>
      </c>
      <c r="E205" s="1"/>
    </row>
    <row r="206" spans="1:5" ht="13.5" x14ac:dyDescent="0.25">
      <c r="A206" s="54">
        <v>81248</v>
      </c>
      <c r="B206" s="51" t="s">
        <v>266</v>
      </c>
      <c r="C206" s="49">
        <v>375.25</v>
      </c>
      <c r="D206" s="40">
        <f t="shared" si="2"/>
        <v>375.25</v>
      </c>
      <c r="E206" s="1"/>
    </row>
    <row r="207" spans="1:5" ht="13.5" x14ac:dyDescent="0.25">
      <c r="A207" s="54">
        <v>81249</v>
      </c>
      <c r="B207" s="51" t="s">
        <v>267</v>
      </c>
      <c r="C207" s="49">
        <v>600</v>
      </c>
      <c r="D207" s="40">
        <f t="shared" si="2"/>
        <v>600</v>
      </c>
      <c r="E207" s="1"/>
    </row>
    <row r="208" spans="1:5" ht="13.5" x14ac:dyDescent="0.25">
      <c r="A208" s="54">
        <v>81258</v>
      </c>
      <c r="B208" s="51" t="s">
        <v>268</v>
      </c>
      <c r="C208" s="49">
        <v>375.25</v>
      </c>
      <c r="D208" s="40">
        <f t="shared" si="2"/>
        <v>375.25</v>
      </c>
      <c r="E208" s="1"/>
    </row>
    <row r="209" spans="1:5" ht="13.5" x14ac:dyDescent="0.25">
      <c r="A209" s="54">
        <v>81259</v>
      </c>
      <c r="B209" s="51" t="s">
        <v>269</v>
      </c>
      <c r="C209" s="49">
        <v>600</v>
      </c>
      <c r="D209" s="40">
        <f t="shared" si="2"/>
        <v>600</v>
      </c>
      <c r="E209" s="1"/>
    </row>
    <row r="210" spans="1:5" ht="13.5" x14ac:dyDescent="0.25">
      <c r="A210" s="54">
        <v>81269</v>
      </c>
      <c r="B210" s="51" t="s">
        <v>270</v>
      </c>
      <c r="C210" s="49">
        <v>202.4</v>
      </c>
      <c r="D210" s="40">
        <f t="shared" si="2"/>
        <v>202.4</v>
      </c>
      <c r="E210" s="1"/>
    </row>
    <row r="211" spans="1:5" ht="13.5" x14ac:dyDescent="0.25">
      <c r="A211" s="41">
        <v>81272</v>
      </c>
      <c r="B211" s="38" t="s">
        <v>271</v>
      </c>
      <c r="C211" s="49">
        <v>329.51</v>
      </c>
      <c r="D211" s="40">
        <f t="shared" si="2"/>
        <v>329.51</v>
      </c>
      <c r="E211" s="1"/>
    </row>
    <row r="212" spans="1:5" ht="13.5" x14ac:dyDescent="0.25">
      <c r="A212" s="41">
        <v>81273</v>
      </c>
      <c r="B212" s="38" t="s">
        <v>272</v>
      </c>
      <c r="C212" s="49">
        <v>124.87</v>
      </c>
      <c r="D212" s="40">
        <f t="shared" si="2"/>
        <v>124.87</v>
      </c>
      <c r="E212" s="1"/>
    </row>
    <row r="213" spans="1:5" ht="13.5" x14ac:dyDescent="0.25">
      <c r="A213" s="41">
        <v>81276</v>
      </c>
      <c r="B213" s="38" t="s">
        <v>273</v>
      </c>
      <c r="C213" s="49">
        <v>197.19</v>
      </c>
      <c r="D213" s="40">
        <f t="shared" si="2"/>
        <v>197.19</v>
      </c>
      <c r="E213" s="1"/>
    </row>
    <row r="214" spans="1:5" ht="13.5" x14ac:dyDescent="0.25">
      <c r="A214" s="37">
        <v>81277</v>
      </c>
      <c r="B214" s="43" t="s">
        <v>274</v>
      </c>
      <c r="C214" s="49">
        <v>1160</v>
      </c>
      <c r="D214" s="40">
        <f t="shared" si="2"/>
        <v>1160</v>
      </c>
      <c r="E214" s="1"/>
    </row>
    <row r="215" spans="1:5" ht="13.5" x14ac:dyDescent="0.25">
      <c r="A215" s="37">
        <v>81278</v>
      </c>
      <c r="B215" s="42" t="s">
        <v>275</v>
      </c>
      <c r="C215" s="49">
        <v>207.31</v>
      </c>
      <c r="D215" s="40">
        <f t="shared" si="2"/>
        <v>207.31</v>
      </c>
      <c r="E215" s="1"/>
    </row>
    <row r="216" spans="1:5" ht="13.5" x14ac:dyDescent="0.25">
      <c r="A216" s="37">
        <v>81279</v>
      </c>
      <c r="B216" s="42" t="s">
        <v>276</v>
      </c>
      <c r="C216" s="49">
        <v>185.2</v>
      </c>
      <c r="D216" s="40">
        <f t="shared" si="2"/>
        <v>185.2</v>
      </c>
      <c r="E216" s="1"/>
    </row>
    <row r="217" spans="1:5" ht="13.5" x14ac:dyDescent="0.25">
      <c r="A217" s="54">
        <v>81283</v>
      </c>
      <c r="B217" s="51" t="s">
        <v>277</v>
      </c>
      <c r="C217" s="49">
        <v>75.44</v>
      </c>
      <c r="D217" s="40">
        <f t="shared" si="2"/>
        <v>75.44</v>
      </c>
      <c r="E217" s="1"/>
    </row>
    <row r="218" spans="1:5" ht="13.5" x14ac:dyDescent="0.25">
      <c r="A218" s="37">
        <v>81287</v>
      </c>
      <c r="B218" s="57" t="s">
        <v>278</v>
      </c>
      <c r="C218" s="39">
        <v>0</v>
      </c>
      <c r="D218" s="40">
        <f t="shared" si="2"/>
        <v>0</v>
      </c>
      <c r="E218" s="1"/>
    </row>
    <row r="219" spans="1:5" ht="13.5" x14ac:dyDescent="0.25">
      <c r="A219" s="47">
        <v>81288</v>
      </c>
      <c r="B219" s="48" t="s">
        <v>279</v>
      </c>
      <c r="C219" s="49">
        <v>0</v>
      </c>
      <c r="D219" s="40">
        <f t="shared" si="2"/>
        <v>0</v>
      </c>
      <c r="E219" s="1"/>
    </row>
    <row r="220" spans="1:5" ht="13.5" x14ac:dyDescent="0.25">
      <c r="A220" s="37">
        <v>81307</v>
      </c>
      <c r="B220" s="43" t="s">
        <v>280</v>
      </c>
      <c r="C220" s="49">
        <v>282.88</v>
      </c>
      <c r="D220" s="40">
        <f t="shared" si="2"/>
        <v>282.88</v>
      </c>
      <c r="E220" s="1"/>
    </row>
    <row r="221" spans="1:5" ht="13.5" x14ac:dyDescent="0.25">
      <c r="A221" s="37">
        <v>81308</v>
      </c>
      <c r="B221" s="43" t="s">
        <v>281</v>
      </c>
      <c r="C221" s="49">
        <v>301.35000000000002</v>
      </c>
      <c r="D221" s="40">
        <f t="shared" si="2"/>
        <v>301.35000000000002</v>
      </c>
      <c r="E221" s="1"/>
    </row>
    <row r="222" spans="1:5" ht="13.5" x14ac:dyDescent="0.25">
      <c r="A222" s="37">
        <v>81309</v>
      </c>
      <c r="B222" s="43" t="s">
        <v>282</v>
      </c>
      <c r="C222" s="49">
        <v>274.83</v>
      </c>
      <c r="D222" s="40">
        <f t="shared" si="2"/>
        <v>274.83</v>
      </c>
      <c r="E222" s="1"/>
    </row>
    <row r="223" spans="1:5" ht="13.5" x14ac:dyDescent="0.25">
      <c r="A223" s="41">
        <v>81311</v>
      </c>
      <c r="B223" s="38" t="s">
        <v>283</v>
      </c>
      <c r="C223" s="49">
        <v>295.79000000000002</v>
      </c>
      <c r="D223" s="40">
        <f t="shared" si="2"/>
        <v>295.79000000000002</v>
      </c>
      <c r="E223" s="1"/>
    </row>
    <row r="224" spans="1:5" ht="13.5" x14ac:dyDescent="0.25">
      <c r="A224" s="47">
        <v>81313</v>
      </c>
      <c r="B224" s="48" t="s">
        <v>284</v>
      </c>
      <c r="C224" s="49">
        <v>0</v>
      </c>
      <c r="D224" s="40">
        <f t="shared" si="2"/>
        <v>0</v>
      </c>
      <c r="E224" s="1"/>
    </row>
    <row r="225" spans="1:5" ht="13.5" x14ac:dyDescent="0.25">
      <c r="A225" s="41">
        <v>81314</v>
      </c>
      <c r="B225" s="38" t="s">
        <v>285</v>
      </c>
      <c r="C225" s="49">
        <v>329.51</v>
      </c>
      <c r="D225" s="40">
        <f t="shared" si="2"/>
        <v>329.51</v>
      </c>
      <c r="E225" s="1"/>
    </row>
    <row r="226" spans="1:5" ht="13.5" x14ac:dyDescent="0.25">
      <c r="A226" s="56">
        <v>81321</v>
      </c>
      <c r="B226" s="46" t="s">
        <v>286</v>
      </c>
      <c r="C226" s="50">
        <v>0</v>
      </c>
      <c r="D226" s="40">
        <f t="shared" si="2"/>
        <v>0</v>
      </c>
      <c r="E226" s="1"/>
    </row>
    <row r="227" spans="1:5" ht="13.5" x14ac:dyDescent="0.25">
      <c r="A227" s="56">
        <v>81322</v>
      </c>
      <c r="B227" s="46" t="s">
        <v>287</v>
      </c>
      <c r="C227" s="50">
        <v>0</v>
      </c>
      <c r="D227" s="40">
        <f t="shared" si="2"/>
        <v>0</v>
      </c>
      <c r="E227" s="1"/>
    </row>
    <row r="228" spans="1:5" ht="13.5" x14ac:dyDescent="0.25">
      <c r="A228" s="56">
        <v>81323</v>
      </c>
      <c r="B228" s="46" t="s">
        <v>288</v>
      </c>
      <c r="C228" s="50">
        <v>0</v>
      </c>
      <c r="D228" s="40">
        <f t="shared" si="2"/>
        <v>0</v>
      </c>
      <c r="E228" s="1"/>
    </row>
    <row r="229" spans="1:5" ht="13.5" x14ac:dyDescent="0.25">
      <c r="A229" s="37">
        <v>81327</v>
      </c>
      <c r="B229" s="51" t="s">
        <v>289</v>
      </c>
      <c r="C229" s="50">
        <v>83.67</v>
      </c>
      <c r="D229" s="40">
        <f t="shared" si="2"/>
        <v>83.67</v>
      </c>
      <c r="E229" s="1"/>
    </row>
    <row r="230" spans="1:5" ht="13.5" x14ac:dyDescent="0.25">
      <c r="A230" s="54">
        <v>81328</v>
      </c>
      <c r="B230" s="51" t="s">
        <v>290</v>
      </c>
      <c r="C230" s="50">
        <v>174.81</v>
      </c>
      <c r="D230" s="40">
        <f t="shared" si="2"/>
        <v>174.81</v>
      </c>
      <c r="E230" s="1"/>
    </row>
    <row r="231" spans="1:5" ht="13.5" x14ac:dyDescent="0.25">
      <c r="A231" s="54">
        <v>81334</v>
      </c>
      <c r="B231" s="51" t="s">
        <v>291</v>
      </c>
      <c r="C231" s="50">
        <v>329.51</v>
      </c>
      <c r="D231" s="40">
        <f t="shared" si="2"/>
        <v>329.51</v>
      </c>
      <c r="E231" s="1"/>
    </row>
    <row r="232" spans="1:5" ht="13.5" x14ac:dyDescent="0.25">
      <c r="A232" s="54">
        <v>81335</v>
      </c>
      <c r="B232" s="51" t="s">
        <v>292</v>
      </c>
      <c r="C232" s="50">
        <v>174.81</v>
      </c>
      <c r="D232" s="40">
        <f t="shared" si="2"/>
        <v>174.81</v>
      </c>
      <c r="E232" s="1"/>
    </row>
    <row r="233" spans="1:5" ht="13.5" x14ac:dyDescent="0.25">
      <c r="A233" s="37">
        <v>81338</v>
      </c>
      <c r="B233" s="42" t="s">
        <v>293</v>
      </c>
      <c r="C233" s="50">
        <v>150.33000000000001</v>
      </c>
      <c r="D233" s="40">
        <f t="shared" si="2"/>
        <v>150.33000000000001</v>
      </c>
      <c r="E233" s="1"/>
    </row>
    <row r="234" spans="1:5" ht="13.5" x14ac:dyDescent="0.25">
      <c r="A234" s="37">
        <v>81339</v>
      </c>
      <c r="B234" s="42" t="s">
        <v>294</v>
      </c>
      <c r="C234" s="50">
        <v>185.2</v>
      </c>
      <c r="D234" s="40">
        <f t="shared" si="2"/>
        <v>185.2</v>
      </c>
      <c r="E234" s="1"/>
    </row>
    <row r="235" spans="1:5" ht="13.5" x14ac:dyDescent="0.25">
      <c r="A235" s="54">
        <v>81346</v>
      </c>
      <c r="B235" s="51" t="s">
        <v>295</v>
      </c>
      <c r="C235" s="50">
        <v>174.81</v>
      </c>
      <c r="D235" s="40">
        <f t="shared" si="2"/>
        <v>174.81</v>
      </c>
      <c r="E235" s="1"/>
    </row>
    <row r="236" spans="1:5" ht="13.5" x14ac:dyDescent="0.25">
      <c r="A236" s="37">
        <v>81347</v>
      </c>
      <c r="B236" s="42" t="s">
        <v>296</v>
      </c>
      <c r="C236" s="50">
        <v>193.25</v>
      </c>
      <c r="D236" s="40">
        <f t="shared" si="2"/>
        <v>193.25</v>
      </c>
      <c r="E236" s="1"/>
    </row>
    <row r="237" spans="1:5" ht="13.5" x14ac:dyDescent="0.25">
      <c r="A237" s="37">
        <v>81348</v>
      </c>
      <c r="B237" s="42" t="s">
        <v>297</v>
      </c>
      <c r="C237" s="50">
        <v>175.4</v>
      </c>
      <c r="D237" s="40">
        <f t="shared" si="2"/>
        <v>175.4</v>
      </c>
      <c r="E237" s="1"/>
    </row>
    <row r="238" spans="1:5" ht="13.5" x14ac:dyDescent="0.25">
      <c r="A238" s="37">
        <v>81349</v>
      </c>
      <c r="B238" s="38" t="s">
        <v>298</v>
      </c>
      <c r="C238" s="50">
        <v>0</v>
      </c>
      <c r="D238" s="40">
        <f t="shared" si="2"/>
        <v>0</v>
      </c>
      <c r="E238" s="1"/>
    </row>
    <row r="239" spans="1:5" ht="13.5" x14ac:dyDescent="0.25">
      <c r="A239" s="37">
        <v>81351</v>
      </c>
      <c r="B239" s="42" t="s">
        <v>299</v>
      </c>
      <c r="C239" s="50">
        <v>641.85</v>
      </c>
      <c r="D239" s="40">
        <f t="shared" si="2"/>
        <v>641.85</v>
      </c>
      <c r="E239" s="1"/>
    </row>
    <row r="240" spans="1:5" ht="13.5" x14ac:dyDescent="0.25">
      <c r="A240" s="37">
        <v>81352</v>
      </c>
      <c r="B240" s="42" t="s">
        <v>300</v>
      </c>
      <c r="C240" s="50">
        <v>329.51</v>
      </c>
      <c r="D240" s="40">
        <f t="shared" si="2"/>
        <v>329.51</v>
      </c>
      <c r="E240" s="1"/>
    </row>
    <row r="241" spans="1:5" ht="13.5" x14ac:dyDescent="0.25">
      <c r="A241" s="37">
        <v>81353</v>
      </c>
      <c r="B241" s="42" t="s">
        <v>301</v>
      </c>
      <c r="C241" s="50">
        <v>308</v>
      </c>
      <c r="D241" s="40">
        <f t="shared" si="2"/>
        <v>308</v>
      </c>
      <c r="E241" s="1"/>
    </row>
    <row r="242" spans="1:5" ht="13.5" x14ac:dyDescent="0.25">
      <c r="A242" s="37">
        <v>81357</v>
      </c>
      <c r="B242" s="42" t="s">
        <v>302</v>
      </c>
      <c r="C242" s="50">
        <v>193.25</v>
      </c>
      <c r="D242" s="40">
        <f t="shared" si="2"/>
        <v>193.25</v>
      </c>
      <c r="E242" s="1"/>
    </row>
    <row r="243" spans="1:5" ht="13.5" x14ac:dyDescent="0.25">
      <c r="A243" s="37">
        <v>81360</v>
      </c>
      <c r="B243" s="42" t="s">
        <v>303</v>
      </c>
      <c r="C243" s="50">
        <v>193.25</v>
      </c>
      <c r="D243" s="40">
        <f t="shared" si="2"/>
        <v>193.25</v>
      </c>
      <c r="E243" s="1"/>
    </row>
    <row r="244" spans="1:5" ht="13.5" x14ac:dyDescent="0.25">
      <c r="A244" s="54">
        <v>81361</v>
      </c>
      <c r="B244" s="51" t="s">
        <v>304</v>
      </c>
      <c r="C244" s="50">
        <v>174.81</v>
      </c>
      <c r="D244" s="40">
        <f t="shared" si="2"/>
        <v>174.81</v>
      </c>
      <c r="E244" s="1"/>
    </row>
    <row r="245" spans="1:5" ht="13.5" x14ac:dyDescent="0.25">
      <c r="A245" s="54">
        <v>81362</v>
      </c>
      <c r="B245" s="51" t="s">
        <v>305</v>
      </c>
      <c r="C245" s="50">
        <v>375.25</v>
      </c>
      <c r="D245" s="40">
        <f t="shared" si="2"/>
        <v>375.25</v>
      </c>
      <c r="E245" s="1"/>
    </row>
    <row r="246" spans="1:5" ht="13.5" x14ac:dyDescent="0.25">
      <c r="A246" s="54">
        <v>81363</v>
      </c>
      <c r="B246" s="51" t="s">
        <v>306</v>
      </c>
      <c r="C246" s="50">
        <v>202.4</v>
      </c>
      <c r="D246" s="40">
        <f t="shared" si="2"/>
        <v>202.4</v>
      </c>
      <c r="E246" s="1"/>
    </row>
    <row r="247" spans="1:5" ht="13.5" x14ac:dyDescent="0.25">
      <c r="A247" s="54">
        <v>81364</v>
      </c>
      <c r="B247" s="51" t="s">
        <v>307</v>
      </c>
      <c r="C247" s="50">
        <v>324.58</v>
      </c>
      <c r="D247" s="40">
        <f t="shared" si="2"/>
        <v>324.58</v>
      </c>
      <c r="E247" s="1"/>
    </row>
    <row r="248" spans="1:5" ht="13.5" x14ac:dyDescent="0.25">
      <c r="A248" s="47">
        <v>81410</v>
      </c>
      <c r="B248" s="48" t="s">
        <v>308</v>
      </c>
      <c r="C248" s="49">
        <v>0</v>
      </c>
      <c r="D248" s="40">
        <f t="shared" ref="D248:D313" si="3">ROUND($C248*D$13,2)</f>
        <v>0</v>
      </c>
      <c r="E248" s="1"/>
    </row>
    <row r="249" spans="1:5" ht="13.5" x14ac:dyDescent="0.25">
      <c r="A249" s="47">
        <v>81411</v>
      </c>
      <c r="B249" s="48" t="s">
        <v>308</v>
      </c>
      <c r="C249" s="49">
        <v>0</v>
      </c>
      <c r="D249" s="40">
        <f t="shared" si="3"/>
        <v>0</v>
      </c>
      <c r="E249" s="1"/>
    </row>
    <row r="250" spans="1:5" ht="13.5" x14ac:dyDescent="0.25">
      <c r="A250" s="41">
        <v>81412</v>
      </c>
      <c r="B250" s="38" t="s">
        <v>309</v>
      </c>
      <c r="C250" s="49">
        <v>0</v>
      </c>
      <c r="D250" s="40">
        <f t="shared" si="3"/>
        <v>0</v>
      </c>
      <c r="E250" s="1"/>
    </row>
    <row r="251" spans="1:5" ht="13.5" x14ac:dyDescent="0.25">
      <c r="A251" s="37">
        <v>81413</v>
      </c>
      <c r="B251" s="51" t="s">
        <v>310</v>
      </c>
      <c r="C251" s="49">
        <v>802.33</v>
      </c>
      <c r="D251" s="40">
        <f t="shared" si="3"/>
        <v>802.33</v>
      </c>
      <c r="E251" s="1"/>
    </row>
    <row r="252" spans="1:5" ht="13.5" x14ac:dyDescent="0.25">
      <c r="A252" s="37">
        <v>81414</v>
      </c>
      <c r="B252" s="51" t="s">
        <v>311</v>
      </c>
      <c r="C252" s="49">
        <v>802.33</v>
      </c>
      <c r="D252" s="40">
        <f t="shared" si="3"/>
        <v>802.33</v>
      </c>
      <c r="E252" s="1"/>
    </row>
    <row r="253" spans="1:5" ht="13.5" x14ac:dyDescent="0.25">
      <c r="A253" s="47">
        <v>81415</v>
      </c>
      <c r="B253" s="48" t="s">
        <v>312</v>
      </c>
      <c r="C253" s="49">
        <v>0</v>
      </c>
      <c r="D253" s="40">
        <f t="shared" si="3"/>
        <v>0</v>
      </c>
      <c r="E253" s="1"/>
    </row>
    <row r="254" spans="1:5" ht="13.5" x14ac:dyDescent="0.25">
      <c r="A254" s="47">
        <v>81416</v>
      </c>
      <c r="B254" s="48" t="s">
        <v>312</v>
      </c>
      <c r="C254" s="49">
        <v>0</v>
      </c>
      <c r="D254" s="40">
        <f t="shared" si="3"/>
        <v>0</v>
      </c>
      <c r="E254" s="1"/>
    </row>
    <row r="255" spans="1:5" ht="13.5" x14ac:dyDescent="0.25">
      <c r="A255" s="47">
        <v>81417</v>
      </c>
      <c r="B255" s="48" t="s">
        <v>313</v>
      </c>
      <c r="C255" s="49">
        <v>0</v>
      </c>
      <c r="D255" s="40">
        <f t="shared" si="3"/>
        <v>0</v>
      </c>
      <c r="E255" s="1"/>
    </row>
    <row r="256" spans="1:5" ht="13.5" x14ac:dyDescent="0.25">
      <c r="A256" s="11">
        <v>81418</v>
      </c>
      <c r="B256" s="58" t="s">
        <v>314</v>
      </c>
      <c r="C256" s="49">
        <v>0</v>
      </c>
      <c r="D256" s="40">
        <f t="shared" si="3"/>
        <v>0</v>
      </c>
      <c r="E256" s="1"/>
    </row>
    <row r="257" spans="1:5" ht="13.5" x14ac:dyDescent="0.25">
      <c r="A257" s="37">
        <v>81419</v>
      </c>
      <c r="B257" s="42" t="s">
        <v>315</v>
      </c>
      <c r="C257" s="49">
        <v>2448.56</v>
      </c>
      <c r="D257" s="40">
        <f t="shared" si="3"/>
        <v>2448.56</v>
      </c>
      <c r="E257" s="1"/>
    </row>
    <row r="258" spans="1:5" ht="13.5" x14ac:dyDescent="0.25">
      <c r="A258" s="47">
        <v>81420</v>
      </c>
      <c r="B258" s="48" t="s">
        <v>316</v>
      </c>
      <c r="C258" s="49">
        <v>0</v>
      </c>
      <c r="D258" s="40">
        <f t="shared" si="3"/>
        <v>0</v>
      </c>
      <c r="E258" s="1"/>
    </row>
    <row r="259" spans="1:5" ht="13.5" x14ac:dyDescent="0.25">
      <c r="A259" s="37">
        <v>81422</v>
      </c>
      <c r="B259" s="51" t="s">
        <v>317</v>
      </c>
      <c r="C259" s="49">
        <v>802.33</v>
      </c>
      <c r="D259" s="40">
        <f t="shared" si="3"/>
        <v>802.33</v>
      </c>
      <c r="E259" s="1"/>
    </row>
    <row r="260" spans="1:5" ht="13.5" x14ac:dyDescent="0.25">
      <c r="A260" s="47">
        <v>81425</v>
      </c>
      <c r="B260" s="48" t="s">
        <v>318</v>
      </c>
      <c r="C260" s="49">
        <v>0</v>
      </c>
      <c r="D260" s="40">
        <f t="shared" si="3"/>
        <v>0</v>
      </c>
      <c r="E260" s="1"/>
    </row>
    <row r="261" spans="1:5" ht="13.5" x14ac:dyDescent="0.25">
      <c r="A261" s="47">
        <v>81426</v>
      </c>
      <c r="B261" s="48" t="s">
        <v>318</v>
      </c>
      <c r="C261" s="49">
        <v>0</v>
      </c>
      <c r="D261" s="40">
        <f t="shared" si="3"/>
        <v>0</v>
      </c>
      <c r="E261" s="1"/>
    </row>
    <row r="262" spans="1:5" ht="13.5" x14ac:dyDescent="0.25">
      <c r="A262" s="47">
        <v>81427</v>
      </c>
      <c r="B262" s="48" t="s">
        <v>319</v>
      </c>
      <c r="C262" s="49">
        <v>0</v>
      </c>
      <c r="D262" s="40">
        <f t="shared" si="3"/>
        <v>0</v>
      </c>
      <c r="E262" s="1"/>
    </row>
    <row r="263" spans="1:5" ht="13.5" x14ac:dyDescent="0.25">
      <c r="A263" s="47">
        <v>81430</v>
      </c>
      <c r="B263" s="48" t="s">
        <v>320</v>
      </c>
      <c r="C263" s="49">
        <v>0</v>
      </c>
      <c r="D263" s="40">
        <f t="shared" si="3"/>
        <v>0</v>
      </c>
      <c r="E263" s="1"/>
    </row>
    <row r="264" spans="1:5" ht="13.5" x14ac:dyDescent="0.25">
      <c r="A264" s="53">
        <v>81431</v>
      </c>
      <c r="B264" s="48" t="s">
        <v>321</v>
      </c>
      <c r="C264" s="49">
        <v>0</v>
      </c>
      <c r="D264" s="40">
        <f t="shared" si="3"/>
        <v>0</v>
      </c>
      <c r="E264" s="1"/>
    </row>
    <row r="265" spans="1:5" ht="13.5" x14ac:dyDescent="0.25">
      <c r="A265" s="41">
        <v>81432</v>
      </c>
      <c r="B265" s="38" t="s">
        <v>322</v>
      </c>
      <c r="C265" s="49">
        <v>0</v>
      </c>
      <c r="D265" s="40">
        <f t="shared" si="3"/>
        <v>0</v>
      </c>
      <c r="E265" s="1"/>
    </row>
    <row r="266" spans="1:5" ht="13.5" x14ac:dyDescent="0.25">
      <c r="A266" s="41">
        <v>81434</v>
      </c>
      <c r="B266" s="38" t="s">
        <v>323</v>
      </c>
      <c r="C266" s="49">
        <v>0</v>
      </c>
      <c r="D266" s="40">
        <f t="shared" si="3"/>
        <v>0</v>
      </c>
      <c r="E266" s="1"/>
    </row>
    <row r="267" spans="1:5" ht="13.5" x14ac:dyDescent="0.25">
      <c r="A267" s="53">
        <v>81435</v>
      </c>
      <c r="B267" s="48" t="s">
        <v>324</v>
      </c>
      <c r="C267" s="49">
        <v>0</v>
      </c>
      <c r="D267" s="40">
        <f t="shared" si="3"/>
        <v>0</v>
      </c>
      <c r="E267" s="1"/>
    </row>
    <row r="268" spans="1:5" ht="13.5" x14ac:dyDescent="0.25">
      <c r="A268" s="41">
        <v>81437</v>
      </c>
      <c r="B268" s="38" t="s">
        <v>325</v>
      </c>
      <c r="C268" s="49">
        <v>0</v>
      </c>
      <c r="D268" s="40">
        <f t="shared" si="3"/>
        <v>0</v>
      </c>
      <c r="E268" s="1"/>
    </row>
    <row r="269" spans="1:5" ht="13.5" x14ac:dyDescent="0.25">
      <c r="A269" s="37">
        <v>81439</v>
      </c>
      <c r="B269" s="51" t="s">
        <v>326</v>
      </c>
      <c r="C269" s="49">
        <v>802.33</v>
      </c>
      <c r="D269" s="40">
        <f t="shared" si="3"/>
        <v>802.33</v>
      </c>
      <c r="E269" s="1"/>
    </row>
    <row r="270" spans="1:5" ht="13.5" x14ac:dyDescent="0.25">
      <c r="A270" s="53">
        <v>81440</v>
      </c>
      <c r="B270" s="48" t="s">
        <v>327</v>
      </c>
      <c r="C270" s="49">
        <v>0</v>
      </c>
      <c r="D270" s="40">
        <f t="shared" si="3"/>
        <v>0</v>
      </c>
      <c r="E270" s="1"/>
    </row>
    <row r="271" spans="1:5" ht="13.5" x14ac:dyDescent="0.25">
      <c r="A271" s="11">
        <v>81441</v>
      </c>
      <c r="B271" s="59" t="s">
        <v>328</v>
      </c>
      <c r="C271" s="60">
        <v>2448.56</v>
      </c>
      <c r="D271" s="40">
        <f t="shared" si="3"/>
        <v>2448.56</v>
      </c>
      <c r="E271" s="1"/>
    </row>
    <row r="272" spans="1:5" ht="13.5" x14ac:dyDescent="0.25">
      <c r="A272" s="41">
        <v>81442</v>
      </c>
      <c r="B272" s="38" t="s">
        <v>329</v>
      </c>
      <c r="C272" s="49">
        <v>0</v>
      </c>
      <c r="D272" s="40">
        <f t="shared" si="3"/>
        <v>0</v>
      </c>
      <c r="E272" s="1"/>
    </row>
    <row r="273" spans="1:5" ht="13.5" x14ac:dyDescent="0.25">
      <c r="A273" s="53">
        <v>81445</v>
      </c>
      <c r="B273" s="48" t="s">
        <v>330</v>
      </c>
      <c r="C273" s="49">
        <v>0</v>
      </c>
      <c r="D273" s="40">
        <f t="shared" si="3"/>
        <v>0</v>
      </c>
      <c r="E273" s="1"/>
    </row>
    <row r="274" spans="1:5" ht="13.5" x14ac:dyDescent="0.25">
      <c r="A274" s="54">
        <v>81448</v>
      </c>
      <c r="B274" s="51" t="s">
        <v>331</v>
      </c>
      <c r="C274" s="49">
        <v>722.1</v>
      </c>
      <c r="D274" s="40">
        <f t="shared" si="3"/>
        <v>722.1</v>
      </c>
      <c r="E274" s="1"/>
    </row>
    <row r="275" spans="1:5" ht="13.5" x14ac:dyDescent="0.25">
      <c r="A275" s="11">
        <v>81449</v>
      </c>
      <c r="B275" s="59" t="s">
        <v>332</v>
      </c>
      <c r="C275" s="60">
        <v>597.91</v>
      </c>
      <c r="D275" s="40">
        <f t="shared" si="3"/>
        <v>597.91</v>
      </c>
      <c r="E275" s="1"/>
    </row>
    <row r="276" spans="1:5" ht="13.5" x14ac:dyDescent="0.25">
      <c r="A276" s="53">
        <v>81450</v>
      </c>
      <c r="B276" s="48" t="s">
        <v>330</v>
      </c>
      <c r="C276" s="49">
        <v>0</v>
      </c>
      <c r="D276" s="40">
        <f t="shared" si="3"/>
        <v>0</v>
      </c>
      <c r="E276" s="1"/>
    </row>
    <row r="277" spans="1:5" ht="13.5" x14ac:dyDescent="0.25">
      <c r="A277" s="11">
        <v>81451</v>
      </c>
      <c r="B277" s="59" t="s">
        <v>333</v>
      </c>
      <c r="C277" s="60">
        <v>759.53</v>
      </c>
      <c r="D277" s="40">
        <f t="shared" si="3"/>
        <v>759.53</v>
      </c>
      <c r="E277" s="1"/>
    </row>
    <row r="278" spans="1:5" ht="13.5" x14ac:dyDescent="0.25">
      <c r="A278" s="53">
        <v>81455</v>
      </c>
      <c r="B278" s="48" t="s">
        <v>330</v>
      </c>
      <c r="C278" s="49">
        <v>0</v>
      </c>
      <c r="D278" s="40">
        <f t="shared" si="3"/>
        <v>0</v>
      </c>
      <c r="E278" s="1"/>
    </row>
    <row r="279" spans="1:5" ht="13.5" x14ac:dyDescent="0.25">
      <c r="A279" s="11">
        <v>81456</v>
      </c>
      <c r="B279" s="59" t="s">
        <v>334</v>
      </c>
      <c r="C279" s="60">
        <v>2919.6</v>
      </c>
      <c r="D279" s="40">
        <f t="shared" si="3"/>
        <v>2919.6</v>
      </c>
      <c r="E279" s="1"/>
    </row>
    <row r="280" spans="1:5" ht="13.5" x14ac:dyDescent="0.25">
      <c r="A280" s="37">
        <v>81457</v>
      </c>
      <c r="B280" s="46" t="s">
        <v>335</v>
      </c>
      <c r="C280" s="50">
        <v>0</v>
      </c>
      <c r="D280" s="40">
        <f t="shared" si="3"/>
        <v>0</v>
      </c>
      <c r="E280" s="1"/>
    </row>
    <row r="281" spans="1:5" ht="13.5" x14ac:dyDescent="0.25">
      <c r="A281" s="37">
        <v>81458</v>
      </c>
      <c r="B281" s="46" t="s">
        <v>336</v>
      </c>
      <c r="C281" s="50">
        <v>0</v>
      </c>
      <c r="D281" s="40">
        <f t="shared" si="3"/>
        <v>0</v>
      </c>
      <c r="E281" s="1"/>
    </row>
    <row r="282" spans="1:5" ht="13.5" x14ac:dyDescent="0.25">
      <c r="A282" s="37">
        <v>81459</v>
      </c>
      <c r="B282" s="46" t="s">
        <v>337</v>
      </c>
      <c r="C282" s="50">
        <v>0</v>
      </c>
      <c r="D282" s="40">
        <f t="shared" si="3"/>
        <v>0</v>
      </c>
      <c r="E282" s="1"/>
    </row>
    <row r="283" spans="1:5" ht="13.5" x14ac:dyDescent="0.25">
      <c r="A283" s="53">
        <v>81460</v>
      </c>
      <c r="B283" s="48" t="s">
        <v>338</v>
      </c>
      <c r="C283" s="49">
        <v>0</v>
      </c>
      <c r="D283" s="40">
        <f t="shared" si="3"/>
        <v>0</v>
      </c>
      <c r="E283" s="1"/>
    </row>
    <row r="284" spans="1:5" ht="13.5" x14ac:dyDescent="0.25">
      <c r="A284" s="37">
        <v>81462</v>
      </c>
      <c r="B284" s="46" t="s">
        <v>339</v>
      </c>
      <c r="C284" s="50">
        <v>0</v>
      </c>
      <c r="D284" s="40">
        <f t="shared" si="3"/>
        <v>0</v>
      </c>
      <c r="E284" s="1"/>
    </row>
    <row r="285" spans="1:5" ht="13.5" x14ac:dyDescent="0.25">
      <c r="A285" s="37">
        <v>81463</v>
      </c>
      <c r="B285" s="46" t="s">
        <v>340</v>
      </c>
      <c r="C285" s="50">
        <v>0</v>
      </c>
      <c r="D285" s="40">
        <f t="shared" si="3"/>
        <v>0</v>
      </c>
      <c r="E285" s="1"/>
    </row>
    <row r="286" spans="1:5" ht="13.5" x14ac:dyDescent="0.25">
      <c r="A286" s="37">
        <v>81464</v>
      </c>
      <c r="B286" s="46" t="s">
        <v>341</v>
      </c>
      <c r="C286" s="50">
        <v>0</v>
      </c>
      <c r="D286" s="40">
        <f t="shared" si="3"/>
        <v>0</v>
      </c>
      <c r="E286" s="1"/>
    </row>
    <row r="287" spans="1:5" ht="13.5" x14ac:dyDescent="0.25">
      <c r="A287" s="53">
        <v>81465</v>
      </c>
      <c r="B287" s="48" t="s">
        <v>338</v>
      </c>
      <c r="C287" s="49">
        <v>0</v>
      </c>
      <c r="D287" s="40">
        <f t="shared" si="3"/>
        <v>0</v>
      </c>
      <c r="E287" s="1"/>
    </row>
    <row r="288" spans="1:5" ht="13.5" x14ac:dyDescent="0.25">
      <c r="A288" s="53">
        <v>81470</v>
      </c>
      <c r="B288" s="48" t="s">
        <v>342</v>
      </c>
      <c r="C288" s="49">
        <v>0</v>
      </c>
      <c r="D288" s="40">
        <f t="shared" si="3"/>
        <v>0</v>
      </c>
      <c r="E288" s="1"/>
    </row>
    <row r="289" spans="1:5" ht="13.5" x14ac:dyDescent="0.25">
      <c r="A289" s="53">
        <v>81471</v>
      </c>
      <c r="B289" s="48" t="s">
        <v>342</v>
      </c>
      <c r="C289" s="49">
        <v>0</v>
      </c>
      <c r="D289" s="40">
        <f t="shared" si="3"/>
        <v>0</v>
      </c>
      <c r="E289" s="1"/>
    </row>
    <row r="290" spans="1:5" ht="13.5" x14ac:dyDescent="0.25">
      <c r="A290" s="41">
        <v>81490</v>
      </c>
      <c r="B290" s="38" t="s">
        <v>343</v>
      </c>
      <c r="C290" s="49">
        <v>0</v>
      </c>
      <c r="D290" s="40">
        <f t="shared" si="3"/>
        <v>0</v>
      </c>
      <c r="E290" s="1"/>
    </row>
    <row r="291" spans="1:5" ht="13.5" x14ac:dyDescent="0.25">
      <c r="A291" s="41">
        <v>81493</v>
      </c>
      <c r="B291" s="38" t="s">
        <v>344</v>
      </c>
      <c r="C291" s="49">
        <v>0</v>
      </c>
      <c r="D291" s="40">
        <f t="shared" si="3"/>
        <v>0</v>
      </c>
      <c r="E291" s="1"/>
    </row>
    <row r="292" spans="1:5" ht="13.5" x14ac:dyDescent="0.25">
      <c r="A292" s="37">
        <v>81513</v>
      </c>
      <c r="B292" s="42" t="s">
        <v>345</v>
      </c>
      <c r="C292" s="49">
        <v>142.63</v>
      </c>
      <c r="D292" s="40">
        <f t="shared" si="3"/>
        <v>142.63</v>
      </c>
      <c r="E292" s="1"/>
    </row>
    <row r="293" spans="1:5" ht="13.5" x14ac:dyDescent="0.25">
      <c r="A293" s="37">
        <v>81514</v>
      </c>
      <c r="B293" s="42" t="s">
        <v>346</v>
      </c>
      <c r="C293" s="49">
        <v>262.99</v>
      </c>
      <c r="D293" s="40">
        <f t="shared" si="3"/>
        <v>262.99</v>
      </c>
      <c r="E293" s="1"/>
    </row>
    <row r="294" spans="1:5" ht="13.5" x14ac:dyDescent="0.25">
      <c r="A294" s="10">
        <v>81515</v>
      </c>
      <c r="B294" s="55" t="s">
        <v>346</v>
      </c>
      <c r="C294" s="49">
        <v>262.99</v>
      </c>
      <c r="D294" s="40">
        <f t="shared" si="3"/>
        <v>262.99</v>
      </c>
      <c r="E294" s="1"/>
    </row>
    <row r="295" spans="1:5" ht="13.5" x14ac:dyDescent="0.25">
      <c r="A295" s="37">
        <v>81517</v>
      </c>
      <c r="B295" s="46" t="s">
        <v>347</v>
      </c>
      <c r="C295" s="50">
        <v>503.4</v>
      </c>
      <c r="D295" s="40">
        <f t="shared" si="3"/>
        <v>503.4</v>
      </c>
      <c r="E295" s="1"/>
    </row>
    <row r="296" spans="1:5" ht="13.5" x14ac:dyDescent="0.25">
      <c r="A296" s="53">
        <v>81519</v>
      </c>
      <c r="B296" s="48" t="s">
        <v>348</v>
      </c>
      <c r="C296" s="50">
        <v>0</v>
      </c>
      <c r="D296" s="40">
        <f t="shared" si="3"/>
        <v>0</v>
      </c>
      <c r="E296" s="1"/>
    </row>
    <row r="297" spans="1:5" ht="13.5" x14ac:dyDescent="0.25">
      <c r="A297" s="54">
        <v>81520</v>
      </c>
      <c r="B297" s="51" t="s">
        <v>349</v>
      </c>
      <c r="C297" s="50">
        <v>3099.02</v>
      </c>
      <c r="D297" s="40">
        <f t="shared" si="3"/>
        <v>3099.02</v>
      </c>
      <c r="E297" s="1"/>
    </row>
    <row r="298" spans="1:5" ht="13.5" x14ac:dyDescent="0.25">
      <c r="A298" s="54">
        <v>81521</v>
      </c>
      <c r="B298" s="51" t="s">
        <v>350</v>
      </c>
      <c r="C298" s="50">
        <v>3873</v>
      </c>
      <c r="D298" s="40">
        <f t="shared" si="3"/>
        <v>3873</v>
      </c>
      <c r="E298" s="1"/>
    </row>
    <row r="299" spans="1:5" ht="13.5" x14ac:dyDescent="0.25">
      <c r="A299" s="41">
        <v>81522</v>
      </c>
      <c r="B299" s="43" t="s">
        <v>351</v>
      </c>
      <c r="C299" s="50">
        <v>3873</v>
      </c>
      <c r="D299" s="40">
        <f t="shared" si="3"/>
        <v>3873</v>
      </c>
      <c r="E299" s="1"/>
    </row>
    <row r="300" spans="1:5" ht="13.5" x14ac:dyDescent="0.25">
      <c r="A300" s="37">
        <v>81523</v>
      </c>
      <c r="B300" s="38" t="s">
        <v>352</v>
      </c>
      <c r="C300" s="50">
        <v>3873</v>
      </c>
      <c r="D300" s="40">
        <f t="shared" si="3"/>
        <v>3873</v>
      </c>
      <c r="E300" s="1"/>
    </row>
    <row r="301" spans="1:5" ht="13.5" x14ac:dyDescent="0.25">
      <c r="A301" s="41">
        <v>81525</v>
      </c>
      <c r="B301" s="38" t="s">
        <v>353</v>
      </c>
      <c r="C301" s="50">
        <v>0</v>
      </c>
      <c r="D301" s="40">
        <f t="shared" si="3"/>
        <v>0</v>
      </c>
      <c r="E301" s="1"/>
    </row>
    <row r="302" spans="1:5" ht="13.5" x14ac:dyDescent="0.25">
      <c r="A302" s="41">
        <v>81528</v>
      </c>
      <c r="B302" s="38" t="s">
        <v>354</v>
      </c>
      <c r="C302" s="50">
        <v>508.87</v>
      </c>
      <c r="D302" s="40">
        <f t="shared" si="3"/>
        <v>508.87</v>
      </c>
      <c r="E302" s="1"/>
    </row>
    <row r="303" spans="1:5" ht="13.5" x14ac:dyDescent="0.25">
      <c r="A303" s="37">
        <v>81529</v>
      </c>
      <c r="B303" s="42" t="s">
        <v>355</v>
      </c>
      <c r="C303" s="50">
        <v>7193</v>
      </c>
      <c r="D303" s="40">
        <f t="shared" si="3"/>
        <v>7193</v>
      </c>
      <c r="E303" s="1"/>
    </row>
    <row r="304" spans="1:5" ht="13.5" x14ac:dyDescent="0.25">
      <c r="A304" s="41">
        <v>81535</v>
      </c>
      <c r="B304" s="38" t="s">
        <v>356</v>
      </c>
      <c r="C304" s="50">
        <v>579.46</v>
      </c>
      <c r="D304" s="40">
        <f t="shared" si="3"/>
        <v>579.46</v>
      </c>
      <c r="E304" s="1"/>
    </row>
    <row r="305" spans="1:5" ht="13.5" x14ac:dyDescent="0.25">
      <c r="A305" s="41">
        <v>81536</v>
      </c>
      <c r="B305" s="38" t="s">
        <v>356</v>
      </c>
      <c r="C305" s="50">
        <v>177.56</v>
      </c>
      <c r="D305" s="40">
        <f t="shared" si="3"/>
        <v>177.56</v>
      </c>
      <c r="E305" s="1"/>
    </row>
    <row r="306" spans="1:5" ht="13.5" x14ac:dyDescent="0.25">
      <c r="A306" s="41">
        <v>81538</v>
      </c>
      <c r="B306" s="38" t="s">
        <v>357</v>
      </c>
      <c r="C306" s="50">
        <v>0</v>
      </c>
      <c r="D306" s="40">
        <f t="shared" si="3"/>
        <v>0</v>
      </c>
      <c r="E306" s="1"/>
    </row>
    <row r="307" spans="1:5" ht="13.5" x14ac:dyDescent="0.25">
      <c r="A307" s="37">
        <v>81539</v>
      </c>
      <c r="B307" s="51" t="s">
        <v>358</v>
      </c>
      <c r="C307" s="50">
        <v>602.1</v>
      </c>
      <c r="D307" s="40">
        <f t="shared" si="3"/>
        <v>602.1</v>
      </c>
      <c r="E307" s="1"/>
    </row>
    <row r="308" spans="1:5" ht="13.5" x14ac:dyDescent="0.25">
      <c r="A308" s="41">
        <v>81540</v>
      </c>
      <c r="B308" s="38" t="s">
        <v>359</v>
      </c>
      <c r="C308" s="50">
        <v>0</v>
      </c>
      <c r="D308" s="40">
        <f t="shared" si="3"/>
        <v>0</v>
      </c>
      <c r="E308" s="1"/>
    </row>
    <row r="309" spans="1:5" ht="13.5" x14ac:dyDescent="0.25">
      <c r="A309" s="54">
        <v>81541</v>
      </c>
      <c r="B309" s="51" t="s">
        <v>350</v>
      </c>
      <c r="C309" s="50">
        <v>3873</v>
      </c>
      <c r="D309" s="40">
        <f t="shared" si="3"/>
        <v>3873</v>
      </c>
      <c r="E309" s="1"/>
    </row>
    <row r="310" spans="1:5" ht="15" customHeight="1" x14ac:dyDescent="0.25">
      <c r="A310" s="37">
        <v>81542</v>
      </c>
      <c r="B310" s="43" t="s">
        <v>360</v>
      </c>
      <c r="C310" s="50">
        <v>0</v>
      </c>
      <c r="D310" s="40">
        <f t="shared" si="3"/>
        <v>0</v>
      </c>
      <c r="E310" s="1"/>
    </row>
    <row r="311" spans="1:5" ht="13.5" x14ac:dyDescent="0.25">
      <c r="A311" s="37">
        <v>81546</v>
      </c>
      <c r="B311" s="42" t="s">
        <v>361</v>
      </c>
      <c r="C311" s="50">
        <v>3600</v>
      </c>
      <c r="D311" s="40">
        <f t="shared" si="3"/>
        <v>3600</v>
      </c>
      <c r="E311" s="1"/>
    </row>
    <row r="312" spans="1:5" ht="13.5" x14ac:dyDescent="0.25">
      <c r="A312" s="54">
        <v>81551</v>
      </c>
      <c r="B312" s="51" t="s">
        <v>362</v>
      </c>
      <c r="C312" s="50">
        <v>0</v>
      </c>
      <c r="D312" s="40">
        <f t="shared" si="3"/>
        <v>0</v>
      </c>
      <c r="E312" s="1"/>
    </row>
    <row r="313" spans="1:5" ht="12.75" x14ac:dyDescent="0.2">
      <c r="A313" s="37">
        <v>81552</v>
      </c>
      <c r="B313" s="43" t="s">
        <v>363</v>
      </c>
      <c r="C313" s="50">
        <v>0</v>
      </c>
      <c r="D313" s="40">
        <f t="shared" si="3"/>
        <v>0</v>
      </c>
      <c r="E313" s="12"/>
    </row>
    <row r="314" spans="1:5" ht="12.75" x14ac:dyDescent="0.2">
      <c r="A314" s="37">
        <v>81554</v>
      </c>
      <c r="B314" s="42" t="s">
        <v>364</v>
      </c>
      <c r="C314" s="50">
        <v>5500</v>
      </c>
      <c r="D314" s="40">
        <f t="shared" ref="D314:D377" si="4">ROUND($C314*D$13,2)</f>
        <v>5500</v>
      </c>
      <c r="E314" s="12"/>
    </row>
    <row r="315" spans="1:5" ht="12.75" x14ac:dyDescent="0.2">
      <c r="A315" s="10">
        <v>81558</v>
      </c>
      <c r="B315" s="55" t="s">
        <v>365</v>
      </c>
      <c r="C315" s="50">
        <v>3240</v>
      </c>
      <c r="D315" s="40">
        <f t="shared" si="4"/>
        <v>3240</v>
      </c>
      <c r="E315" s="12"/>
    </row>
    <row r="316" spans="1:5" ht="12.75" x14ac:dyDescent="0.2">
      <c r="A316" s="37">
        <v>81560</v>
      </c>
      <c r="B316" s="38" t="s">
        <v>366</v>
      </c>
      <c r="C316" s="50">
        <v>0</v>
      </c>
      <c r="D316" s="40">
        <f t="shared" si="4"/>
        <v>0</v>
      </c>
      <c r="E316" s="12"/>
    </row>
    <row r="317" spans="1:5" ht="13.5" x14ac:dyDescent="0.25">
      <c r="A317" s="41">
        <v>81595</v>
      </c>
      <c r="B317" s="38" t="s">
        <v>367</v>
      </c>
      <c r="C317" s="50">
        <v>0</v>
      </c>
      <c r="D317" s="40">
        <f t="shared" si="4"/>
        <v>0</v>
      </c>
      <c r="E317" s="1"/>
    </row>
    <row r="318" spans="1:5" ht="13.5" x14ac:dyDescent="0.25">
      <c r="A318" s="37">
        <v>82009</v>
      </c>
      <c r="B318" s="46" t="s">
        <v>368</v>
      </c>
      <c r="C318" s="39">
        <v>6.309999942779541</v>
      </c>
      <c r="D318" s="40">
        <f t="shared" si="4"/>
        <v>6.31</v>
      </c>
      <c r="E318" s="1"/>
    </row>
    <row r="319" spans="1:5" ht="13.5" x14ac:dyDescent="0.25">
      <c r="A319" s="37">
        <v>82010</v>
      </c>
      <c r="B319" s="46" t="s">
        <v>369</v>
      </c>
      <c r="C319" s="39">
        <v>11.420000076293945</v>
      </c>
      <c r="D319" s="40">
        <f t="shared" si="4"/>
        <v>11.42</v>
      </c>
      <c r="E319" s="1"/>
    </row>
    <row r="320" spans="1:5" ht="13.5" x14ac:dyDescent="0.25">
      <c r="A320" s="37">
        <v>82013</v>
      </c>
      <c r="B320" s="46" t="s">
        <v>370</v>
      </c>
      <c r="C320" s="39">
        <v>15.609999656677246</v>
      </c>
      <c r="D320" s="40">
        <f t="shared" si="4"/>
        <v>15.61</v>
      </c>
      <c r="E320" s="1"/>
    </row>
    <row r="321" spans="1:5" ht="13.5" x14ac:dyDescent="0.25">
      <c r="A321" s="37">
        <v>82016</v>
      </c>
      <c r="B321" s="46" t="s">
        <v>371</v>
      </c>
      <c r="C321" s="39">
        <v>19.370000839233398</v>
      </c>
      <c r="D321" s="40">
        <f t="shared" si="4"/>
        <v>19.37</v>
      </c>
      <c r="E321" s="1"/>
    </row>
    <row r="322" spans="1:5" ht="13.5" x14ac:dyDescent="0.25">
      <c r="A322" s="37">
        <v>82017</v>
      </c>
      <c r="B322" s="46" t="s">
        <v>372</v>
      </c>
      <c r="C322" s="39">
        <v>23.569999694824219</v>
      </c>
      <c r="D322" s="40">
        <f t="shared" si="4"/>
        <v>23.57</v>
      </c>
      <c r="E322" s="1"/>
    </row>
    <row r="323" spans="1:5" ht="13.5" x14ac:dyDescent="0.25">
      <c r="A323" s="37">
        <v>82024</v>
      </c>
      <c r="B323" s="46" t="s">
        <v>373</v>
      </c>
      <c r="C323" s="39">
        <v>53.970001220703125</v>
      </c>
      <c r="D323" s="40">
        <f t="shared" si="4"/>
        <v>53.97</v>
      </c>
      <c r="E323" s="1"/>
    </row>
    <row r="324" spans="1:5" ht="13.5" x14ac:dyDescent="0.25">
      <c r="A324" s="37">
        <v>82030</v>
      </c>
      <c r="B324" s="46" t="s">
        <v>374</v>
      </c>
      <c r="C324" s="39">
        <v>36.049999237060547</v>
      </c>
      <c r="D324" s="40">
        <f t="shared" si="4"/>
        <v>36.049999999999997</v>
      </c>
      <c r="E324" s="1"/>
    </row>
    <row r="325" spans="1:5" ht="13.5" x14ac:dyDescent="0.25">
      <c r="A325" s="37">
        <v>82040</v>
      </c>
      <c r="B325" s="46" t="s">
        <v>375</v>
      </c>
      <c r="C325" s="39">
        <v>6.9200000762939453</v>
      </c>
      <c r="D325" s="40">
        <f t="shared" si="4"/>
        <v>6.92</v>
      </c>
      <c r="E325" s="1"/>
    </row>
    <row r="326" spans="1:5" ht="13.5" x14ac:dyDescent="0.25">
      <c r="A326" s="37">
        <v>82042</v>
      </c>
      <c r="B326" s="46" t="s">
        <v>376</v>
      </c>
      <c r="C326" s="39">
        <v>7.2300000190734863</v>
      </c>
      <c r="D326" s="40">
        <f t="shared" si="4"/>
        <v>7.23</v>
      </c>
      <c r="E326" s="1"/>
    </row>
    <row r="327" spans="1:5" ht="13.5" x14ac:dyDescent="0.25">
      <c r="A327" s="37">
        <v>82043</v>
      </c>
      <c r="B327" s="46" t="s">
        <v>377</v>
      </c>
      <c r="C327" s="39">
        <v>8.0900001525878906</v>
      </c>
      <c r="D327" s="40">
        <f t="shared" si="4"/>
        <v>8.09</v>
      </c>
      <c r="E327" s="1"/>
    </row>
    <row r="328" spans="1:5" ht="13.5" x14ac:dyDescent="0.25">
      <c r="A328" s="37">
        <v>82044</v>
      </c>
      <c r="B328" s="46" t="s">
        <v>378</v>
      </c>
      <c r="C328" s="39">
        <v>6.3899998664855957</v>
      </c>
      <c r="D328" s="40">
        <f t="shared" si="4"/>
        <v>6.39</v>
      </c>
      <c r="E328" s="1"/>
    </row>
    <row r="329" spans="1:5" ht="13.5" x14ac:dyDescent="0.25">
      <c r="A329" s="37">
        <v>82045</v>
      </c>
      <c r="B329" s="46" t="s">
        <v>379</v>
      </c>
      <c r="C329" s="39">
        <v>47.430000305175781</v>
      </c>
      <c r="D329" s="40">
        <f t="shared" si="4"/>
        <v>47.43</v>
      </c>
      <c r="E329" s="1"/>
    </row>
    <row r="330" spans="1:5" ht="13.5" x14ac:dyDescent="0.25">
      <c r="A330" s="37">
        <v>82075</v>
      </c>
      <c r="B330" s="46" t="s">
        <v>380</v>
      </c>
      <c r="C330" s="39">
        <v>16.840000152587891</v>
      </c>
      <c r="D330" s="40">
        <f t="shared" si="4"/>
        <v>16.84</v>
      </c>
      <c r="E330" s="1"/>
    </row>
    <row r="331" spans="1:5" ht="13.5" x14ac:dyDescent="0.25">
      <c r="A331" s="37">
        <v>82077</v>
      </c>
      <c r="B331" s="42" t="s">
        <v>381</v>
      </c>
      <c r="C331" s="39">
        <v>17.27</v>
      </c>
      <c r="D331" s="40">
        <f t="shared" si="4"/>
        <v>17.27</v>
      </c>
      <c r="E331" s="1"/>
    </row>
    <row r="332" spans="1:5" ht="13.5" x14ac:dyDescent="0.25">
      <c r="A332" s="37">
        <v>82085</v>
      </c>
      <c r="B332" s="46" t="s">
        <v>382</v>
      </c>
      <c r="C332" s="39">
        <v>13.560000419616699</v>
      </c>
      <c r="D332" s="40">
        <f t="shared" si="4"/>
        <v>13.56</v>
      </c>
      <c r="E332" s="1"/>
    </row>
    <row r="333" spans="1:5" ht="13.5" x14ac:dyDescent="0.25">
      <c r="A333" s="37">
        <v>82088</v>
      </c>
      <c r="B333" s="46" t="s">
        <v>383</v>
      </c>
      <c r="C333" s="39">
        <v>56.939998626708984</v>
      </c>
      <c r="D333" s="40">
        <f t="shared" si="4"/>
        <v>56.94</v>
      </c>
      <c r="E333" s="1"/>
    </row>
    <row r="334" spans="1:5" ht="13.5" x14ac:dyDescent="0.25">
      <c r="A334" s="37">
        <v>82103</v>
      </c>
      <c r="B334" s="46" t="s">
        <v>384</v>
      </c>
      <c r="C334" s="39">
        <v>18.770000457763672</v>
      </c>
      <c r="D334" s="40">
        <f t="shared" si="4"/>
        <v>18.77</v>
      </c>
      <c r="E334" s="1"/>
    </row>
    <row r="335" spans="1:5" ht="13.5" x14ac:dyDescent="0.25">
      <c r="A335" s="37">
        <v>82104</v>
      </c>
      <c r="B335" s="46" t="s">
        <v>385</v>
      </c>
      <c r="C335" s="39">
        <v>20.200000762939453</v>
      </c>
      <c r="D335" s="40">
        <f t="shared" si="4"/>
        <v>20.2</v>
      </c>
      <c r="E335" s="1"/>
    </row>
    <row r="336" spans="1:5" ht="13.5" x14ac:dyDescent="0.25">
      <c r="A336" s="37">
        <v>82105</v>
      </c>
      <c r="B336" s="46" t="s">
        <v>386</v>
      </c>
      <c r="C336" s="39">
        <v>23.440000534057617</v>
      </c>
      <c r="D336" s="40">
        <f t="shared" si="4"/>
        <v>23.44</v>
      </c>
      <c r="E336" s="1"/>
    </row>
    <row r="337" spans="1:5" ht="13.5" x14ac:dyDescent="0.25">
      <c r="A337" s="37">
        <v>82106</v>
      </c>
      <c r="B337" s="46" t="s">
        <v>387</v>
      </c>
      <c r="C337" s="39">
        <v>23.440000534057617</v>
      </c>
      <c r="D337" s="40">
        <f t="shared" si="4"/>
        <v>23.44</v>
      </c>
      <c r="E337" s="1"/>
    </row>
    <row r="338" spans="1:5" ht="13.5" x14ac:dyDescent="0.25">
      <c r="A338" s="37">
        <v>82107</v>
      </c>
      <c r="B338" s="46" t="s">
        <v>388</v>
      </c>
      <c r="C338" s="39">
        <v>89.99</v>
      </c>
      <c r="D338" s="40">
        <f t="shared" si="4"/>
        <v>89.99</v>
      </c>
      <c r="E338" s="1"/>
    </row>
    <row r="339" spans="1:5" ht="13.5" x14ac:dyDescent="0.25">
      <c r="A339" s="37">
        <v>82108</v>
      </c>
      <c r="B339" s="46" t="s">
        <v>389</v>
      </c>
      <c r="C339" s="39">
        <v>35.599998474121094</v>
      </c>
      <c r="D339" s="40">
        <f t="shared" si="4"/>
        <v>35.6</v>
      </c>
      <c r="E339" s="1"/>
    </row>
    <row r="340" spans="1:5" ht="13.5" x14ac:dyDescent="0.25">
      <c r="A340" s="37">
        <v>82120</v>
      </c>
      <c r="B340" s="46" t="s">
        <v>390</v>
      </c>
      <c r="C340" s="39">
        <v>5.25</v>
      </c>
      <c r="D340" s="40">
        <f t="shared" si="4"/>
        <v>5.25</v>
      </c>
      <c r="E340" s="1"/>
    </row>
    <row r="341" spans="1:5" ht="13.5" x14ac:dyDescent="0.25">
      <c r="A341" s="37">
        <v>82127</v>
      </c>
      <c r="B341" s="46" t="s">
        <v>391</v>
      </c>
      <c r="C341" s="39">
        <v>19.370000839233398</v>
      </c>
      <c r="D341" s="40">
        <f t="shared" si="4"/>
        <v>19.37</v>
      </c>
      <c r="E341" s="1"/>
    </row>
    <row r="342" spans="1:5" ht="13.5" x14ac:dyDescent="0.25">
      <c r="A342" s="37">
        <v>82128</v>
      </c>
      <c r="B342" s="46" t="s">
        <v>392</v>
      </c>
      <c r="C342" s="39">
        <v>19.370000839233398</v>
      </c>
      <c r="D342" s="40">
        <f t="shared" si="4"/>
        <v>19.37</v>
      </c>
      <c r="E342" s="1"/>
    </row>
    <row r="343" spans="1:5" ht="13.5" x14ac:dyDescent="0.25">
      <c r="A343" s="37">
        <v>82131</v>
      </c>
      <c r="B343" s="46" t="s">
        <v>393</v>
      </c>
      <c r="C343" s="39">
        <v>23.569999694824219</v>
      </c>
      <c r="D343" s="40">
        <f t="shared" si="4"/>
        <v>23.57</v>
      </c>
      <c r="E343" s="1"/>
    </row>
    <row r="344" spans="1:5" ht="13.5" x14ac:dyDescent="0.25">
      <c r="A344" s="37">
        <v>82135</v>
      </c>
      <c r="B344" s="46" t="s">
        <v>394</v>
      </c>
      <c r="C344" s="39">
        <v>23</v>
      </c>
      <c r="D344" s="40">
        <f t="shared" si="4"/>
        <v>23</v>
      </c>
      <c r="E344" s="1"/>
    </row>
    <row r="345" spans="1:5" ht="13.5" x14ac:dyDescent="0.25">
      <c r="A345" s="37">
        <v>82136</v>
      </c>
      <c r="B345" s="46" t="s">
        <v>395</v>
      </c>
      <c r="C345" s="39">
        <v>23.569999694824219</v>
      </c>
      <c r="D345" s="40">
        <f t="shared" si="4"/>
        <v>23.57</v>
      </c>
      <c r="E345" s="1"/>
    </row>
    <row r="346" spans="1:5" ht="13.5" x14ac:dyDescent="0.25">
      <c r="A346" s="37">
        <v>82139</v>
      </c>
      <c r="B346" s="46" t="s">
        <v>396</v>
      </c>
      <c r="C346" s="39">
        <v>23.569999694824219</v>
      </c>
      <c r="D346" s="40">
        <f t="shared" si="4"/>
        <v>23.57</v>
      </c>
      <c r="E346" s="1"/>
    </row>
    <row r="347" spans="1:5" ht="13.5" x14ac:dyDescent="0.25">
      <c r="A347" s="37">
        <v>82140</v>
      </c>
      <c r="B347" s="46" t="s">
        <v>397</v>
      </c>
      <c r="C347" s="39">
        <v>20.360000610351563</v>
      </c>
      <c r="D347" s="40">
        <f t="shared" si="4"/>
        <v>20.36</v>
      </c>
      <c r="E347" s="1"/>
    </row>
    <row r="348" spans="1:5" ht="13.5" x14ac:dyDescent="0.25">
      <c r="A348" s="37">
        <v>82143</v>
      </c>
      <c r="B348" s="46" t="s">
        <v>398</v>
      </c>
      <c r="C348" s="39">
        <v>9.6099996566772461</v>
      </c>
      <c r="D348" s="40">
        <f t="shared" si="4"/>
        <v>9.61</v>
      </c>
      <c r="E348" s="1"/>
    </row>
    <row r="349" spans="1:5" ht="13.5" x14ac:dyDescent="0.25">
      <c r="A349" s="37">
        <v>82150</v>
      </c>
      <c r="B349" s="46" t="s">
        <v>399</v>
      </c>
      <c r="C349" s="39">
        <v>9.0600004196166992</v>
      </c>
      <c r="D349" s="40">
        <f t="shared" si="4"/>
        <v>9.06</v>
      </c>
      <c r="E349" s="1"/>
    </row>
    <row r="350" spans="1:5" ht="13.5" x14ac:dyDescent="0.25">
      <c r="A350" s="37">
        <v>82154</v>
      </c>
      <c r="B350" s="46" t="s">
        <v>400</v>
      </c>
      <c r="C350" s="39">
        <v>40.290000915527344</v>
      </c>
      <c r="D350" s="40">
        <f t="shared" si="4"/>
        <v>40.29</v>
      </c>
      <c r="E350" s="1"/>
    </row>
    <row r="351" spans="1:5" ht="13.5" x14ac:dyDescent="0.25">
      <c r="A351" s="37">
        <v>82157</v>
      </c>
      <c r="B351" s="46" t="s">
        <v>401</v>
      </c>
      <c r="C351" s="39">
        <v>40.900001525878906</v>
      </c>
      <c r="D351" s="40">
        <f t="shared" si="4"/>
        <v>40.9</v>
      </c>
      <c r="E351" s="1"/>
    </row>
    <row r="352" spans="1:5" ht="13.5" x14ac:dyDescent="0.25">
      <c r="A352" s="37">
        <v>82160</v>
      </c>
      <c r="B352" s="46" t="s">
        <v>402</v>
      </c>
      <c r="C352" s="39">
        <v>34.939998626708984</v>
      </c>
      <c r="D352" s="40">
        <f t="shared" si="4"/>
        <v>34.94</v>
      </c>
      <c r="E352" s="1"/>
    </row>
    <row r="353" spans="1:5" ht="13.5" x14ac:dyDescent="0.25">
      <c r="A353" s="37">
        <v>82163</v>
      </c>
      <c r="B353" s="46" t="s">
        <v>403</v>
      </c>
      <c r="C353" s="39">
        <v>28.680000305175781</v>
      </c>
      <c r="D353" s="40">
        <f t="shared" si="4"/>
        <v>28.68</v>
      </c>
      <c r="E353" s="1"/>
    </row>
    <row r="354" spans="1:5" ht="13.5" x14ac:dyDescent="0.25">
      <c r="A354" s="37">
        <v>82164</v>
      </c>
      <c r="B354" s="46" t="s">
        <v>404</v>
      </c>
      <c r="C354" s="39">
        <v>20.389999389648438</v>
      </c>
      <c r="D354" s="40">
        <f t="shared" si="4"/>
        <v>20.39</v>
      </c>
      <c r="E354" s="1"/>
    </row>
    <row r="355" spans="1:5" ht="13.5" x14ac:dyDescent="0.25">
      <c r="A355" s="37">
        <v>82166</v>
      </c>
      <c r="B355" s="46" t="s">
        <v>405</v>
      </c>
      <c r="C355" s="50">
        <v>38.619999999999997</v>
      </c>
      <c r="D355" s="40">
        <f t="shared" si="4"/>
        <v>38.619999999999997</v>
      </c>
      <c r="E355" s="1"/>
    </row>
    <row r="356" spans="1:5" ht="13.5" x14ac:dyDescent="0.25">
      <c r="A356" s="37">
        <v>82172</v>
      </c>
      <c r="B356" s="46" t="s">
        <v>406</v>
      </c>
      <c r="C356" s="39">
        <v>20.879999160766602</v>
      </c>
      <c r="D356" s="40">
        <f t="shared" si="4"/>
        <v>20.88</v>
      </c>
      <c r="E356" s="1"/>
    </row>
    <row r="357" spans="1:5" ht="13.5" x14ac:dyDescent="0.25">
      <c r="A357" s="37">
        <v>82175</v>
      </c>
      <c r="B357" s="46" t="s">
        <v>407</v>
      </c>
      <c r="C357" s="39">
        <v>26.510000228881836</v>
      </c>
      <c r="D357" s="40">
        <f t="shared" si="4"/>
        <v>26.51</v>
      </c>
      <c r="E357" s="1"/>
    </row>
    <row r="358" spans="1:5" ht="13.5" x14ac:dyDescent="0.25">
      <c r="A358" s="37">
        <v>82180</v>
      </c>
      <c r="B358" s="46" t="s">
        <v>408</v>
      </c>
      <c r="C358" s="39">
        <v>13.810000419616699</v>
      </c>
      <c r="D358" s="40">
        <f t="shared" si="4"/>
        <v>13.81</v>
      </c>
      <c r="E358" s="1"/>
    </row>
    <row r="359" spans="1:5" ht="13.5" x14ac:dyDescent="0.25">
      <c r="A359" s="37">
        <v>82190</v>
      </c>
      <c r="B359" s="46" t="s">
        <v>409</v>
      </c>
      <c r="C359" s="39">
        <v>20.829999923706055</v>
      </c>
      <c r="D359" s="40">
        <f t="shared" si="4"/>
        <v>20.83</v>
      </c>
      <c r="E359" s="1"/>
    </row>
    <row r="360" spans="1:5" ht="13.5" x14ac:dyDescent="0.25">
      <c r="A360" s="37">
        <v>82232</v>
      </c>
      <c r="B360" s="46" t="s">
        <v>410</v>
      </c>
      <c r="C360" s="39">
        <v>22.610000610351563</v>
      </c>
      <c r="D360" s="40">
        <f t="shared" si="4"/>
        <v>22.61</v>
      </c>
      <c r="E360" s="1"/>
    </row>
    <row r="361" spans="1:5" ht="13.5" x14ac:dyDescent="0.25">
      <c r="A361" s="61">
        <v>82233</v>
      </c>
      <c r="B361" s="62" t="s">
        <v>411</v>
      </c>
      <c r="C361" s="39">
        <v>0</v>
      </c>
      <c r="D361" s="40">
        <f t="shared" si="4"/>
        <v>0</v>
      </c>
      <c r="E361" s="1"/>
    </row>
    <row r="362" spans="1:5" ht="13.5" x14ac:dyDescent="0.25">
      <c r="A362" s="61">
        <v>82234</v>
      </c>
      <c r="B362" s="62" t="s">
        <v>412</v>
      </c>
      <c r="C362" s="39">
        <v>0</v>
      </c>
      <c r="D362" s="40">
        <f t="shared" si="4"/>
        <v>0</v>
      </c>
      <c r="E362" s="1"/>
    </row>
    <row r="363" spans="1:5" ht="13.5" x14ac:dyDescent="0.25">
      <c r="A363" s="37">
        <v>82239</v>
      </c>
      <c r="B363" s="46" t="s">
        <v>413</v>
      </c>
      <c r="C363" s="39">
        <v>23.940000534057617</v>
      </c>
      <c r="D363" s="40">
        <f t="shared" si="4"/>
        <v>23.94</v>
      </c>
      <c r="E363" s="1"/>
    </row>
    <row r="364" spans="1:5" ht="13.5" x14ac:dyDescent="0.25">
      <c r="A364" s="37">
        <v>82240</v>
      </c>
      <c r="B364" s="46" t="s">
        <v>414</v>
      </c>
      <c r="C364" s="39">
        <v>37.130001068115234</v>
      </c>
      <c r="D364" s="40">
        <f t="shared" si="4"/>
        <v>37.130000000000003</v>
      </c>
      <c r="E364" s="1"/>
    </row>
    <row r="365" spans="1:5" ht="13.5" x14ac:dyDescent="0.25">
      <c r="A365" s="37">
        <v>82247</v>
      </c>
      <c r="B365" s="46" t="s">
        <v>415</v>
      </c>
      <c r="C365" s="39">
        <v>7.0199999809265137</v>
      </c>
      <c r="D365" s="40">
        <f t="shared" si="4"/>
        <v>7.02</v>
      </c>
      <c r="E365" s="1"/>
    </row>
    <row r="366" spans="1:5" ht="13.5" x14ac:dyDescent="0.25">
      <c r="A366" s="37">
        <v>82248</v>
      </c>
      <c r="B366" s="46" t="s">
        <v>416</v>
      </c>
      <c r="C366" s="39">
        <v>7.0199999809265137</v>
      </c>
      <c r="D366" s="40">
        <f t="shared" si="4"/>
        <v>7.02</v>
      </c>
      <c r="E366" s="1"/>
    </row>
    <row r="367" spans="1:5" ht="13.5" x14ac:dyDescent="0.25">
      <c r="A367" s="37">
        <v>82252</v>
      </c>
      <c r="B367" s="46" t="s">
        <v>417</v>
      </c>
      <c r="C367" s="39">
        <v>6.3499999046325684</v>
      </c>
      <c r="D367" s="40">
        <f t="shared" si="4"/>
        <v>6.35</v>
      </c>
      <c r="E367" s="1"/>
    </row>
    <row r="368" spans="1:5" ht="13.5" x14ac:dyDescent="0.25">
      <c r="A368" s="37">
        <v>82261</v>
      </c>
      <c r="B368" s="46" t="s">
        <v>418</v>
      </c>
      <c r="C368" s="39">
        <v>23.569999694824219</v>
      </c>
      <c r="D368" s="40">
        <f t="shared" si="4"/>
        <v>23.57</v>
      </c>
      <c r="E368" s="1"/>
    </row>
    <row r="369" spans="1:5" ht="13.5" x14ac:dyDescent="0.25">
      <c r="A369" s="37">
        <v>82270</v>
      </c>
      <c r="B369" s="46" t="s">
        <v>419</v>
      </c>
      <c r="C369" s="39">
        <v>4.5399999618530273</v>
      </c>
      <c r="D369" s="40">
        <f t="shared" si="4"/>
        <v>4.54</v>
      </c>
      <c r="E369" s="1"/>
    </row>
    <row r="370" spans="1:5" ht="13.5" x14ac:dyDescent="0.25">
      <c r="A370" s="37">
        <v>82271</v>
      </c>
      <c r="B370" s="46" t="s">
        <v>420</v>
      </c>
      <c r="C370" s="39">
        <v>4.5399999618530273</v>
      </c>
      <c r="D370" s="40">
        <f t="shared" si="4"/>
        <v>4.54</v>
      </c>
      <c r="E370" s="1"/>
    </row>
    <row r="371" spans="1:5" ht="13.5" x14ac:dyDescent="0.25">
      <c r="A371" s="37">
        <v>82272</v>
      </c>
      <c r="B371" s="46" t="s">
        <v>421</v>
      </c>
      <c r="C371" s="39">
        <v>4.5399999618530273</v>
      </c>
      <c r="D371" s="40">
        <f t="shared" si="4"/>
        <v>4.54</v>
      </c>
      <c r="E371" s="1"/>
    </row>
    <row r="372" spans="1:5" ht="13.5" x14ac:dyDescent="0.25">
      <c r="A372" s="37">
        <v>82274</v>
      </c>
      <c r="B372" s="46" t="s">
        <v>422</v>
      </c>
      <c r="C372" s="39">
        <v>22.22</v>
      </c>
      <c r="D372" s="40">
        <f t="shared" si="4"/>
        <v>22.22</v>
      </c>
      <c r="E372" s="1"/>
    </row>
    <row r="373" spans="1:5" ht="13.5" x14ac:dyDescent="0.25">
      <c r="A373" s="37">
        <v>82286</v>
      </c>
      <c r="B373" s="46" t="s">
        <v>423</v>
      </c>
      <c r="C373" s="39">
        <v>9.619999885559082</v>
      </c>
      <c r="D373" s="40">
        <f t="shared" si="4"/>
        <v>9.6199999999999992</v>
      </c>
      <c r="E373" s="1"/>
    </row>
    <row r="374" spans="1:5" ht="13.5" x14ac:dyDescent="0.25">
      <c r="A374" s="37">
        <v>82300</v>
      </c>
      <c r="B374" s="46" t="s">
        <v>424</v>
      </c>
      <c r="C374" s="39">
        <v>32.330001831054688</v>
      </c>
      <c r="D374" s="40">
        <f t="shared" si="4"/>
        <v>32.33</v>
      </c>
      <c r="E374" s="1"/>
    </row>
    <row r="375" spans="1:5" ht="13.5" x14ac:dyDescent="0.25">
      <c r="A375" s="37">
        <v>82306</v>
      </c>
      <c r="B375" s="46" t="s">
        <v>425</v>
      </c>
      <c r="C375" s="39">
        <v>41.360000610351563</v>
      </c>
      <c r="D375" s="40">
        <f t="shared" si="4"/>
        <v>41.36</v>
      </c>
      <c r="E375" s="1"/>
    </row>
    <row r="376" spans="1:5" ht="13.5" x14ac:dyDescent="0.25">
      <c r="A376" s="37">
        <v>82308</v>
      </c>
      <c r="B376" s="46" t="s">
        <v>426</v>
      </c>
      <c r="C376" s="39">
        <v>37.409999847412109</v>
      </c>
      <c r="D376" s="40">
        <f t="shared" si="4"/>
        <v>37.409999999999997</v>
      </c>
      <c r="E376" s="1"/>
    </row>
    <row r="377" spans="1:5" ht="13.5" x14ac:dyDescent="0.25">
      <c r="A377" s="37">
        <v>82310</v>
      </c>
      <c r="B377" s="46" t="s">
        <v>427</v>
      </c>
      <c r="C377" s="39">
        <v>7.1999998092651367</v>
      </c>
      <c r="D377" s="40">
        <f t="shared" si="4"/>
        <v>7.2</v>
      </c>
      <c r="E377" s="1"/>
    </row>
    <row r="378" spans="1:5" ht="13.5" x14ac:dyDescent="0.25">
      <c r="A378" s="37">
        <v>82330</v>
      </c>
      <c r="B378" s="46" t="s">
        <v>427</v>
      </c>
      <c r="C378" s="39">
        <v>19.090000152587891</v>
      </c>
      <c r="D378" s="40">
        <f t="shared" ref="D378:D444" si="5">ROUND($C378*D$13,2)</f>
        <v>19.09</v>
      </c>
      <c r="E378" s="1"/>
    </row>
    <row r="379" spans="1:5" ht="13.5" x14ac:dyDescent="0.25">
      <c r="A379" s="37">
        <v>82331</v>
      </c>
      <c r="B379" s="46" t="s">
        <v>428</v>
      </c>
      <c r="C379" s="39">
        <v>7.2300000190734863</v>
      </c>
      <c r="D379" s="40">
        <f t="shared" si="5"/>
        <v>7.23</v>
      </c>
      <c r="E379" s="1"/>
    </row>
    <row r="380" spans="1:5" ht="13.5" x14ac:dyDescent="0.25">
      <c r="A380" s="37">
        <v>82340</v>
      </c>
      <c r="B380" s="46" t="s">
        <v>429</v>
      </c>
      <c r="C380" s="39">
        <v>8.4300003051757813</v>
      </c>
      <c r="D380" s="40">
        <f t="shared" si="5"/>
        <v>8.43</v>
      </c>
      <c r="E380" s="1"/>
    </row>
    <row r="381" spans="1:5" ht="13.5" x14ac:dyDescent="0.25">
      <c r="A381" s="37">
        <v>82355</v>
      </c>
      <c r="B381" s="46" t="s">
        <v>430</v>
      </c>
      <c r="C381" s="39">
        <v>16.170000076293945</v>
      </c>
      <c r="D381" s="40">
        <f t="shared" si="5"/>
        <v>16.170000000000002</v>
      </c>
      <c r="E381" s="1"/>
    </row>
    <row r="382" spans="1:5" ht="13.5" x14ac:dyDescent="0.25">
      <c r="A382" s="37">
        <v>82360</v>
      </c>
      <c r="B382" s="46" t="s">
        <v>431</v>
      </c>
      <c r="C382" s="39">
        <v>17.989999771118164</v>
      </c>
      <c r="D382" s="40">
        <f t="shared" si="5"/>
        <v>17.989999999999998</v>
      </c>
      <c r="E382" s="1"/>
    </row>
    <row r="383" spans="1:5" ht="13.5" x14ac:dyDescent="0.25">
      <c r="A383" s="37">
        <v>82365</v>
      </c>
      <c r="B383" s="46" t="s">
        <v>432</v>
      </c>
      <c r="C383" s="39">
        <v>18.010000228881836</v>
      </c>
      <c r="D383" s="40">
        <f t="shared" si="5"/>
        <v>18.010000000000002</v>
      </c>
      <c r="E383" s="1"/>
    </row>
    <row r="384" spans="1:5" ht="13.5" x14ac:dyDescent="0.25">
      <c r="A384" s="37">
        <v>82370</v>
      </c>
      <c r="B384" s="46" t="s">
        <v>433</v>
      </c>
      <c r="C384" s="39">
        <v>17.510000228881836</v>
      </c>
      <c r="D384" s="40">
        <f t="shared" si="5"/>
        <v>17.510000000000002</v>
      </c>
      <c r="E384" s="1"/>
    </row>
    <row r="385" spans="1:5" ht="13.5" x14ac:dyDescent="0.25">
      <c r="A385" s="37">
        <v>82373</v>
      </c>
      <c r="B385" s="46" t="s">
        <v>434</v>
      </c>
      <c r="C385" s="39">
        <v>25.229999542236328</v>
      </c>
      <c r="D385" s="40">
        <f t="shared" si="5"/>
        <v>25.23</v>
      </c>
      <c r="E385" s="1"/>
    </row>
    <row r="386" spans="1:5" ht="13.5" x14ac:dyDescent="0.25">
      <c r="A386" s="37">
        <v>82374</v>
      </c>
      <c r="B386" s="46" t="s">
        <v>435</v>
      </c>
      <c r="C386" s="39">
        <v>6.8299999237060547</v>
      </c>
      <c r="D386" s="40">
        <f t="shared" si="5"/>
        <v>6.83</v>
      </c>
      <c r="E386" s="1"/>
    </row>
    <row r="387" spans="1:5" ht="13.5" x14ac:dyDescent="0.25">
      <c r="A387" s="37">
        <v>82375</v>
      </c>
      <c r="B387" s="46" t="s">
        <v>436</v>
      </c>
      <c r="C387" s="39">
        <v>17.219999313354492</v>
      </c>
      <c r="D387" s="40">
        <f t="shared" si="5"/>
        <v>17.22</v>
      </c>
      <c r="E387" s="1"/>
    </row>
    <row r="388" spans="1:5" ht="13.5" x14ac:dyDescent="0.25">
      <c r="A388" s="37">
        <v>82376</v>
      </c>
      <c r="B388" s="46" t="s">
        <v>437</v>
      </c>
      <c r="C388" s="39">
        <v>8.369999885559082</v>
      </c>
      <c r="D388" s="40">
        <f t="shared" si="5"/>
        <v>8.3699999999999992</v>
      </c>
      <c r="E388" s="1"/>
    </row>
    <row r="389" spans="1:5" ht="13.5" x14ac:dyDescent="0.25">
      <c r="A389" s="37">
        <v>82378</v>
      </c>
      <c r="B389" s="46" t="s">
        <v>438</v>
      </c>
      <c r="C389" s="39">
        <v>26.510000228881836</v>
      </c>
      <c r="D389" s="40">
        <f t="shared" si="5"/>
        <v>26.51</v>
      </c>
      <c r="E389" s="1"/>
    </row>
    <row r="390" spans="1:5" ht="13.5" x14ac:dyDescent="0.25">
      <c r="A390" s="37">
        <v>82379</v>
      </c>
      <c r="B390" s="46" t="s">
        <v>439</v>
      </c>
      <c r="C390" s="39">
        <v>23.569999694824219</v>
      </c>
      <c r="D390" s="40">
        <f t="shared" si="5"/>
        <v>23.57</v>
      </c>
      <c r="E390" s="1"/>
    </row>
    <row r="391" spans="1:5" ht="13.5" x14ac:dyDescent="0.25">
      <c r="A391" s="37">
        <v>82380</v>
      </c>
      <c r="B391" s="46" t="s">
        <v>440</v>
      </c>
      <c r="C391" s="39">
        <v>12.890000343322754</v>
      </c>
      <c r="D391" s="40">
        <f t="shared" si="5"/>
        <v>12.89</v>
      </c>
      <c r="E391" s="1"/>
    </row>
    <row r="392" spans="1:5" ht="13.5" x14ac:dyDescent="0.25">
      <c r="A392" s="37">
        <v>82382</v>
      </c>
      <c r="B392" s="46" t="s">
        <v>441</v>
      </c>
      <c r="C392" s="39">
        <v>24.020000457763672</v>
      </c>
      <c r="D392" s="40">
        <f t="shared" si="5"/>
        <v>24.02</v>
      </c>
      <c r="E392" s="1"/>
    </row>
    <row r="393" spans="1:5" ht="13.5" x14ac:dyDescent="0.25">
      <c r="A393" s="37">
        <v>82383</v>
      </c>
      <c r="B393" s="46" t="s">
        <v>442</v>
      </c>
      <c r="C393" s="39">
        <v>35.009998321533203</v>
      </c>
      <c r="D393" s="40">
        <f t="shared" si="5"/>
        <v>35.01</v>
      </c>
      <c r="E393" s="1"/>
    </row>
    <row r="394" spans="1:5" ht="13.5" x14ac:dyDescent="0.25">
      <c r="A394" s="37">
        <v>82384</v>
      </c>
      <c r="B394" s="46" t="s">
        <v>443</v>
      </c>
      <c r="C394" s="39">
        <v>35.279998779296875</v>
      </c>
      <c r="D394" s="40">
        <f t="shared" si="5"/>
        <v>35.28</v>
      </c>
      <c r="E394" s="1"/>
    </row>
    <row r="395" spans="1:5" ht="13.5" x14ac:dyDescent="0.25">
      <c r="A395" s="37">
        <v>82387</v>
      </c>
      <c r="B395" s="46" t="s">
        <v>444</v>
      </c>
      <c r="C395" s="39">
        <v>29.069999694824219</v>
      </c>
      <c r="D395" s="40">
        <f t="shared" si="5"/>
        <v>29.07</v>
      </c>
      <c r="E395" s="1"/>
    </row>
    <row r="396" spans="1:5" ht="13.5" x14ac:dyDescent="0.25">
      <c r="A396" s="37">
        <v>82390</v>
      </c>
      <c r="B396" s="46" t="s">
        <v>445</v>
      </c>
      <c r="C396" s="39">
        <v>15.010000228881836</v>
      </c>
      <c r="D396" s="40">
        <f t="shared" si="5"/>
        <v>15.01</v>
      </c>
      <c r="E396" s="1"/>
    </row>
    <row r="397" spans="1:5" ht="13.5" x14ac:dyDescent="0.25">
      <c r="A397" s="37">
        <v>82397</v>
      </c>
      <c r="B397" s="46" t="s">
        <v>446</v>
      </c>
      <c r="C397" s="39">
        <v>19.739999771118164</v>
      </c>
      <c r="D397" s="40">
        <f t="shared" si="5"/>
        <v>19.739999999999998</v>
      </c>
      <c r="E397" s="1"/>
    </row>
    <row r="398" spans="1:5" ht="13.5" x14ac:dyDescent="0.25">
      <c r="A398" s="37">
        <v>82415</v>
      </c>
      <c r="B398" s="46" t="s">
        <v>447</v>
      </c>
      <c r="C398" s="39">
        <v>17.700000762939453</v>
      </c>
      <c r="D398" s="40">
        <f t="shared" si="5"/>
        <v>17.7</v>
      </c>
      <c r="E398" s="1"/>
    </row>
    <row r="399" spans="1:5" ht="13.5" x14ac:dyDescent="0.25">
      <c r="A399" s="37">
        <v>82435</v>
      </c>
      <c r="B399" s="46" t="s">
        <v>448</v>
      </c>
      <c r="C399" s="39">
        <v>6.4200000762939453</v>
      </c>
      <c r="D399" s="40">
        <f t="shared" si="5"/>
        <v>6.42</v>
      </c>
      <c r="E399" s="1"/>
    </row>
    <row r="400" spans="1:5" ht="13.5" x14ac:dyDescent="0.25">
      <c r="A400" s="37">
        <v>82436</v>
      </c>
      <c r="B400" s="46" t="s">
        <v>449</v>
      </c>
      <c r="C400" s="39">
        <v>7.0199999809265137</v>
      </c>
      <c r="D400" s="40">
        <f t="shared" si="5"/>
        <v>7.02</v>
      </c>
      <c r="E400" s="1"/>
    </row>
    <row r="401" spans="1:5" ht="13.5" x14ac:dyDescent="0.25">
      <c r="A401" s="37">
        <v>82438</v>
      </c>
      <c r="B401" s="46" t="s">
        <v>450</v>
      </c>
      <c r="C401" s="39">
        <v>6.8299999237060547</v>
      </c>
      <c r="D401" s="40">
        <f t="shared" si="5"/>
        <v>6.83</v>
      </c>
      <c r="E401" s="1"/>
    </row>
    <row r="402" spans="1:5" ht="13.5" x14ac:dyDescent="0.25">
      <c r="A402" s="37">
        <v>82441</v>
      </c>
      <c r="B402" s="46" t="s">
        <v>451</v>
      </c>
      <c r="C402" s="39">
        <v>8.380000114440918</v>
      </c>
      <c r="D402" s="40">
        <f t="shared" si="5"/>
        <v>8.3800000000000008</v>
      </c>
      <c r="E402" s="1"/>
    </row>
    <row r="403" spans="1:5" ht="13.5" x14ac:dyDescent="0.25">
      <c r="A403" s="37">
        <v>82465</v>
      </c>
      <c r="B403" s="46" t="s">
        <v>452</v>
      </c>
      <c r="C403" s="39">
        <v>6.0799999237060547</v>
      </c>
      <c r="D403" s="40">
        <f t="shared" si="5"/>
        <v>6.08</v>
      </c>
      <c r="E403" s="1"/>
    </row>
    <row r="404" spans="1:5" ht="13.5" x14ac:dyDescent="0.25">
      <c r="A404" s="37">
        <v>82480</v>
      </c>
      <c r="B404" s="46" t="s">
        <v>453</v>
      </c>
      <c r="C404" s="39">
        <v>11.010000228881836</v>
      </c>
      <c r="D404" s="40">
        <f t="shared" si="5"/>
        <v>11.01</v>
      </c>
      <c r="E404" s="1"/>
    </row>
    <row r="405" spans="1:5" ht="13.5" x14ac:dyDescent="0.25">
      <c r="A405" s="37">
        <v>82482</v>
      </c>
      <c r="B405" s="46" t="s">
        <v>454</v>
      </c>
      <c r="C405" s="39">
        <v>10.739999771118164</v>
      </c>
      <c r="D405" s="40">
        <f t="shared" si="5"/>
        <v>10.74</v>
      </c>
      <c r="E405" s="1"/>
    </row>
    <row r="406" spans="1:5" ht="13.5" x14ac:dyDescent="0.25">
      <c r="A406" s="37">
        <v>82485</v>
      </c>
      <c r="B406" s="46" t="s">
        <v>455</v>
      </c>
      <c r="C406" s="39">
        <v>28.850000381469727</v>
      </c>
      <c r="D406" s="40">
        <f t="shared" si="5"/>
        <v>28.85</v>
      </c>
      <c r="E406" s="1"/>
    </row>
    <row r="407" spans="1:5" ht="13.5" x14ac:dyDescent="0.25">
      <c r="A407" s="37">
        <v>82495</v>
      </c>
      <c r="B407" s="46" t="s">
        <v>456</v>
      </c>
      <c r="C407" s="39">
        <v>28.340000152587891</v>
      </c>
      <c r="D407" s="40">
        <f t="shared" si="5"/>
        <v>28.34</v>
      </c>
      <c r="E407" s="1"/>
    </row>
    <row r="408" spans="1:5" ht="13.5" x14ac:dyDescent="0.25">
      <c r="A408" s="37">
        <v>82507</v>
      </c>
      <c r="B408" s="46" t="s">
        <v>457</v>
      </c>
      <c r="C408" s="39">
        <v>38.849998474121094</v>
      </c>
      <c r="D408" s="40">
        <f t="shared" si="5"/>
        <v>38.85</v>
      </c>
      <c r="E408" s="1"/>
    </row>
    <row r="409" spans="1:5" ht="13.5" x14ac:dyDescent="0.25">
      <c r="A409" s="37">
        <v>82523</v>
      </c>
      <c r="B409" s="46" t="s">
        <v>458</v>
      </c>
      <c r="C409" s="39">
        <v>25.909999847412109</v>
      </c>
      <c r="D409" s="40">
        <f t="shared" si="5"/>
        <v>25.91</v>
      </c>
      <c r="E409" s="1"/>
    </row>
    <row r="410" spans="1:5" ht="13.5" x14ac:dyDescent="0.25">
      <c r="A410" s="37">
        <v>82525</v>
      </c>
      <c r="B410" s="46" t="s">
        <v>459</v>
      </c>
      <c r="C410" s="39">
        <v>17.340000152587891</v>
      </c>
      <c r="D410" s="40">
        <f t="shared" si="5"/>
        <v>17.34</v>
      </c>
      <c r="E410" s="1"/>
    </row>
    <row r="411" spans="1:5" ht="13.5" x14ac:dyDescent="0.25">
      <c r="A411" s="37">
        <v>82528</v>
      </c>
      <c r="B411" s="46" t="s">
        <v>460</v>
      </c>
      <c r="C411" s="39">
        <v>31.450000762939453</v>
      </c>
      <c r="D411" s="40">
        <f t="shared" si="5"/>
        <v>31.45</v>
      </c>
      <c r="E411" s="1"/>
    </row>
    <row r="412" spans="1:5" ht="13.5" x14ac:dyDescent="0.25">
      <c r="A412" s="37">
        <v>82530</v>
      </c>
      <c r="B412" s="46" t="s">
        <v>461</v>
      </c>
      <c r="C412" s="39">
        <v>23.350000381469727</v>
      </c>
      <c r="D412" s="40">
        <f t="shared" si="5"/>
        <v>23.35</v>
      </c>
      <c r="E412" s="1"/>
    </row>
    <row r="413" spans="1:5" ht="13.5" x14ac:dyDescent="0.25">
      <c r="A413" s="37">
        <v>82533</v>
      </c>
      <c r="B413" s="46" t="s">
        <v>462</v>
      </c>
      <c r="C413" s="39">
        <v>22.780000686645508</v>
      </c>
      <c r="D413" s="40">
        <f t="shared" si="5"/>
        <v>22.78</v>
      </c>
      <c r="E413" s="1"/>
    </row>
    <row r="414" spans="1:5" ht="13.5" x14ac:dyDescent="0.25">
      <c r="A414" s="37">
        <v>82540</v>
      </c>
      <c r="B414" s="46" t="s">
        <v>463</v>
      </c>
      <c r="C414" s="39">
        <v>6.4800000190734863</v>
      </c>
      <c r="D414" s="40">
        <f t="shared" si="5"/>
        <v>6.48</v>
      </c>
      <c r="E414" s="1"/>
    </row>
    <row r="415" spans="1:5" ht="13.5" x14ac:dyDescent="0.25">
      <c r="A415" s="37">
        <v>82542</v>
      </c>
      <c r="B415" s="46" t="s">
        <v>464</v>
      </c>
      <c r="C415" s="39">
        <v>25.229999542236328</v>
      </c>
      <c r="D415" s="40">
        <f t="shared" si="5"/>
        <v>25.23</v>
      </c>
      <c r="E415" s="1"/>
    </row>
    <row r="416" spans="1:5" ht="13.5" x14ac:dyDescent="0.25">
      <c r="A416" s="37">
        <v>82550</v>
      </c>
      <c r="B416" s="46" t="s">
        <v>465</v>
      </c>
      <c r="C416" s="39">
        <v>9.1000003814697266</v>
      </c>
      <c r="D416" s="40">
        <f t="shared" si="5"/>
        <v>9.1</v>
      </c>
      <c r="E416" s="1"/>
    </row>
    <row r="417" spans="1:5" ht="13.5" x14ac:dyDescent="0.25">
      <c r="A417" s="37">
        <v>82552</v>
      </c>
      <c r="B417" s="46" t="s">
        <v>466</v>
      </c>
      <c r="C417" s="39">
        <v>18.709999084472656</v>
      </c>
      <c r="D417" s="40">
        <f t="shared" si="5"/>
        <v>18.71</v>
      </c>
      <c r="E417" s="1"/>
    </row>
    <row r="418" spans="1:5" ht="13.5" x14ac:dyDescent="0.25">
      <c r="A418" s="37">
        <v>82553</v>
      </c>
      <c r="B418" s="46" t="s">
        <v>467</v>
      </c>
      <c r="C418" s="39">
        <v>16.129999160766602</v>
      </c>
      <c r="D418" s="40">
        <f t="shared" si="5"/>
        <v>16.13</v>
      </c>
      <c r="E418" s="1"/>
    </row>
    <row r="419" spans="1:5" ht="13.5" x14ac:dyDescent="0.25">
      <c r="A419" s="37">
        <v>82554</v>
      </c>
      <c r="B419" s="46" t="s">
        <v>468</v>
      </c>
      <c r="C419" s="39">
        <v>16.579999923706055</v>
      </c>
      <c r="D419" s="40">
        <f t="shared" si="5"/>
        <v>16.579999999999998</v>
      </c>
      <c r="E419" s="1"/>
    </row>
    <row r="420" spans="1:5" ht="13.5" x14ac:dyDescent="0.25">
      <c r="A420" s="37">
        <v>82565</v>
      </c>
      <c r="B420" s="46" t="s">
        <v>469</v>
      </c>
      <c r="C420" s="39">
        <v>7.1599998474121094</v>
      </c>
      <c r="D420" s="40">
        <f t="shared" si="5"/>
        <v>7.16</v>
      </c>
      <c r="E420" s="1"/>
    </row>
    <row r="421" spans="1:5" ht="13.5" x14ac:dyDescent="0.25">
      <c r="A421" s="37">
        <v>82570</v>
      </c>
      <c r="B421" s="46" t="s">
        <v>470</v>
      </c>
      <c r="C421" s="39">
        <v>7.2300000190734863</v>
      </c>
      <c r="D421" s="40">
        <f t="shared" si="5"/>
        <v>7.23</v>
      </c>
      <c r="E421" s="1"/>
    </row>
    <row r="422" spans="1:5" ht="13.5" x14ac:dyDescent="0.25">
      <c r="A422" s="37">
        <v>82575</v>
      </c>
      <c r="B422" s="46" t="s">
        <v>471</v>
      </c>
      <c r="C422" s="39">
        <v>13.199999809265137</v>
      </c>
      <c r="D422" s="40">
        <f t="shared" si="5"/>
        <v>13.2</v>
      </c>
      <c r="E422" s="1"/>
    </row>
    <row r="423" spans="1:5" ht="13.5" x14ac:dyDescent="0.25">
      <c r="A423" s="37">
        <v>82585</v>
      </c>
      <c r="B423" s="46" t="s">
        <v>472</v>
      </c>
      <c r="C423" s="39">
        <v>11.979999542236328</v>
      </c>
      <c r="D423" s="40">
        <f t="shared" si="5"/>
        <v>11.98</v>
      </c>
      <c r="E423" s="1"/>
    </row>
    <row r="424" spans="1:5" ht="13.5" x14ac:dyDescent="0.25">
      <c r="A424" s="37">
        <v>82595</v>
      </c>
      <c r="B424" s="46" t="s">
        <v>473</v>
      </c>
      <c r="C424" s="39">
        <v>9.0399999618530273</v>
      </c>
      <c r="D424" s="40">
        <f t="shared" si="5"/>
        <v>9.0399999999999991</v>
      </c>
      <c r="E424" s="1"/>
    </row>
    <row r="425" spans="1:5" ht="13.5" x14ac:dyDescent="0.25">
      <c r="A425" s="37">
        <v>82600</v>
      </c>
      <c r="B425" s="46" t="s">
        <v>474</v>
      </c>
      <c r="C425" s="39">
        <v>27.110000610351563</v>
      </c>
      <c r="D425" s="40">
        <f t="shared" si="5"/>
        <v>27.11</v>
      </c>
      <c r="E425" s="1"/>
    </row>
    <row r="426" spans="1:5" ht="13.5" x14ac:dyDescent="0.25">
      <c r="A426" s="37">
        <v>82607</v>
      </c>
      <c r="B426" s="46" t="s">
        <v>475</v>
      </c>
      <c r="C426" s="39">
        <v>21.059999465942383</v>
      </c>
      <c r="D426" s="40">
        <f t="shared" si="5"/>
        <v>21.06</v>
      </c>
      <c r="E426" s="1"/>
    </row>
    <row r="427" spans="1:5" ht="13.5" x14ac:dyDescent="0.25">
      <c r="A427" s="37">
        <v>82608</v>
      </c>
      <c r="B427" s="46" t="s">
        <v>476</v>
      </c>
      <c r="C427" s="39">
        <v>20.010000228881836</v>
      </c>
      <c r="D427" s="40">
        <f t="shared" si="5"/>
        <v>20.010000000000002</v>
      </c>
      <c r="E427" s="1"/>
    </row>
    <row r="428" spans="1:5" ht="13.5" x14ac:dyDescent="0.25">
      <c r="A428" s="37">
        <v>82610</v>
      </c>
      <c r="B428" s="46" t="s">
        <v>477</v>
      </c>
      <c r="C428" s="39">
        <v>19</v>
      </c>
      <c r="D428" s="40">
        <f t="shared" si="5"/>
        <v>19</v>
      </c>
      <c r="E428" s="1"/>
    </row>
    <row r="429" spans="1:5" ht="13.5" x14ac:dyDescent="0.25">
      <c r="A429" s="37">
        <v>82615</v>
      </c>
      <c r="B429" s="46" t="s">
        <v>478</v>
      </c>
      <c r="C429" s="39">
        <v>11.409999847412109</v>
      </c>
      <c r="D429" s="40">
        <f t="shared" si="5"/>
        <v>11.41</v>
      </c>
      <c r="E429" s="1"/>
    </row>
    <row r="430" spans="1:5" ht="13.5" x14ac:dyDescent="0.25">
      <c r="A430" s="37">
        <v>82626</v>
      </c>
      <c r="B430" s="46" t="s">
        <v>479</v>
      </c>
      <c r="C430" s="39">
        <v>35.310001373291016</v>
      </c>
      <c r="D430" s="40">
        <f t="shared" si="5"/>
        <v>35.31</v>
      </c>
      <c r="E430" s="1"/>
    </row>
    <row r="431" spans="1:5" ht="13.5" x14ac:dyDescent="0.25">
      <c r="A431" s="37">
        <v>82627</v>
      </c>
      <c r="B431" s="46" t="s">
        <v>479</v>
      </c>
      <c r="C431" s="39">
        <v>31.069999694824219</v>
      </c>
      <c r="D431" s="40">
        <f t="shared" si="5"/>
        <v>31.07</v>
      </c>
      <c r="E431" s="1"/>
    </row>
    <row r="432" spans="1:5" ht="13.5" x14ac:dyDescent="0.25">
      <c r="A432" s="37">
        <v>82633</v>
      </c>
      <c r="B432" s="46" t="s">
        <v>480</v>
      </c>
      <c r="C432" s="39">
        <v>43.279998779296875</v>
      </c>
      <c r="D432" s="40">
        <f t="shared" si="5"/>
        <v>43.28</v>
      </c>
      <c r="E432" s="1"/>
    </row>
    <row r="433" spans="1:5" ht="13.5" x14ac:dyDescent="0.25">
      <c r="A433" s="37">
        <v>82634</v>
      </c>
      <c r="B433" s="46" t="s">
        <v>481</v>
      </c>
      <c r="C433" s="39">
        <v>40.900001525878906</v>
      </c>
      <c r="D433" s="40">
        <f t="shared" si="5"/>
        <v>40.9</v>
      </c>
      <c r="E433" s="1"/>
    </row>
    <row r="434" spans="1:5" ht="13.5" x14ac:dyDescent="0.25">
      <c r="A434" s="37">
        <v>82638</v>
      </c>
      <c r="B434" s="46" t="s">
        <v>482</v>
      </c>
      <c r="C434" s="39">
        <v>17.110000610351563</v>
      </c>
      <c r="D434" s="40">
        <f t="shared" si="5"/>
        <v>17.11</v>
      </c>
      <c r="E434" s="1"/>
    </row>
    <row r="435" spans="1:5" ht="13.5" x14ac:dyDescent="0.25">
      <c r="A435" s="37">
        <v>82642</v>
      </c>
      <c r="B435" s="63" t="s">
        <v>483</v>
      </c>
      <c r="C435" s="39">
        <v>32.53</v>
      </c>
      <c r="D435" s="40">
        <f t="shared" si="5"/>
        <v>32.53</v>
      </c>
      <c r="E435" s="1"/>
    </row>
    <row r="436" spans="1:5" ht="13.5" x14ac:dyDescent="0.25">
      <c r="A436" s="37">
        <v>82652</v>
      </c>
      <c r="B436" s="46" t="s">
        <v>484</v>
      </c>
      <c r="C436" s="39">
        <v>45.240001678466797</v>
      </c>
      <c r="D436" s="40">
        <f t="shared" si="5"/>
        <v>45.24</v>
      </c>
      <c r="E436" s="1"/>
    </row>
    <row r="437" spans="1:5" ht="13.5" x14ac:dyDescent="0.25">
      <c r="A437" s="37">
        <v>82653</v>
      </c>
      <c r="B437" s="38" t="s">
        <v>485</v>
      </c>
      <c r="C437" s="39">
        <v>22.97</v>
      </c>
      <c r="D437" s="40">
        <f t="shared" si="5"/>
        <v>22.97</v>
      </c>
      <c r="E437" s="1"/>
    </row>
    <row r="438" spans="1:5" ht="13.5" x14ac:dyDescent="0.25">
      <c r="A438" s="37">
        <v>82656</v>
      </c>
      <c r="B438" s="46" t="s">
        <v>486</v>
      </c>
      <c r="C438" s="39">
        <v>12.979999542236328</v>
      </c>
      <c r="D438" s="40">
        <f t="shared" si="5"/>
        <v>12.98</v>
      </c>
      <c r="E438" s="1"/>
    </row>
    <row r="439" spans="1:5" ht="13.5" x14ac:dyDescent="0.25">
      <c r="A439" s="37">
        <v>82657</v>
      </c>
      <c r="B439" s="46" t="s">
        <v>487</v>
      </c>
      <c r="C439" s="39">
        <v>25.229999542236328</v>
      </c>
      <c r="D439" s="40">
        <f t="shared" si="5"/>
        <v>25.23</v>
      </c>
      <c r="E439" s="1"/>
    </row>
    <row r="440" spans="1:5" ht="13.5" x14ac:dyDescent="0.25">
      <c r="A440" s="37">
        <v>82658</v>
      </c>
      <c r="B440" s="46" t="s">
        <v>488</v>
      </c>
      <c r="C440" s="39">
        <v>25.229999542236328</v>
      </c>
      <c r="D440" s="40">
        <f t="shared" si="5"/>
        <v>25.23</v>
      </c>
      <c r="E440" s="1"/>
    </row>
    <row r="441" spans="1:5" ht="13.5" x14ac:dyDescent="0.25">
      <c r="A441" s="37">
        <v>82664</v>
      </c>
      <c r="B441" s="46" t="s">
        <v>489</v>
      </c>
      <c r="C441" s="39">
        <v>48</v>
      </c>
      <c r="D441" s="40">
        <f t="shared" si="5"/>
        <v>48</v>
      </c>
      <c r="E441" s="1"/>
    </row>
    <row r="442" spans="1:5" ht="13.5" x14ac:dyDescent="0.25">
      <c r="A442" s="37">
        <v>82668</v>
      </c>
      <c r="B442" s="46" t="s">
        <v>490</v>
      </c>
      <c r="C442" s="39">
        <v>26.260000228881836</v>
      </c>
      <c r="D442" s="40">
        <f t="shared" si="5"/>
        <v>26.26</v>
      </c>
      <c r="E442" s="1"/>
    </row>
    <row r="443" spans="1:5" ht="13.5" x14ac:dyDescent="0.25">
      <c r="A443" s="37">
        <v>82670</v>
      </c>
      <c r="B443" s="46" t="s">
        <v>491</v>
      </c>
      <c r="C443" s="39">
        <v>39.040000915527344</v>
      </c>
      <c r="D443" s="40">
        <f t="shared" si="5"/>
        <v>39.04</v>
      </c>
      <c r="E443" s="1"/>
    </row>
    <row r="444" spans="1:5" ht="13.5" x14ac:dyDescent="0.25">
      <c r="A444" s="37">
        <v>82671</v>
      </c>
      <c r="B444" s="46" t="s">
        <v>492</v>
      </c>
      <c r="C444" s="39">
        <v>45.130001068115234</v>
      </c>
      <c r="D444" s="40">
        <f t="shared" si="5"/>
        <v>45.13</v>
      </c>
      <c r="E444" s="1"/>
    </row>
    <row r="445" spans="1:5" ht="13.5" x14ac:dyDescent="0.25">
      <c r="A445" s="37">
        <v>82672</v>
      </c>
      <c r="B445" s="46" t="s">
        <v>493</v>
      </c>
      <c r="C445" s="39">
        <v>30.299999237060547</v>
      </c>
      <c r="D445" s="40">
        <f t="shared" ref="D445:D508" si="6">ROUND($C445*D$13,2)</f>
        <v>30.3</v>
      </c>
      <c r="E445" s="1"/>
    </row>
    <row r="446" spans="1:5" ht="13.5" x14ac:dyDescent="0.25">
      <c r="A446" s="37">
        <v>82677</v>
      </c>
      <c r="B446" s="46" t="s">
        <v>494</v>
      </c>
      <c r="C446" s="39">
        <v>33.790000915527344</v>
      </c>
      <c r="D446" s="40">
        <f t="shared" si="6"/>
        <v>33.79</v>
      </c>
      <c r="E446" s="1"/>
    </row>
    <row r="447" spans="1:5" ht="13.5" x14ac:dyDescent="0.25">
      <c r="A447" s="37">
        <v>82679</v>
      </c>
      <c r="B447" s="46" t="s">
        <v>495</v>
      </c>
      <c r="C447" s="39">
        <v>34.880001068115234</v>
      </c>
      <c r="D447" s="40">
        <f t="shared" si="6"/>
        <v>34.880000000000003</v>
      </c>
      <c r="E447" s="1"/>
    </row>
    <row r="448" spans="1:5" ht="13.5" x14ac:dyDescent="0.25">
      <c r="A448" s="37">
        <v>82681</v>
      </c>
      <c r="B448" s="42" t="s">
        <v>496</v>
      </c>
      <c r="C448" s="39">
        <v>27.94</v>
      </c>
      <c r="D448" s="40">
        <f t="shared" si="6"/>
        <v>27.94</v>
      </c>
      <c r="E448" s="1"/>
    </row>
    <row r="449" spans="1:5" ht="13.5" x14ac:dyDescent="0.25">
      <c r="A449" s="37">
        <v>82693</v>
      </c>
      <c r="B449" s="46" t="s">
        <v>497</v>
      </c>
      <c r="C449" s="39">
        <v>20.819999694824219</v>
      </c>
      <c r="D449" s="40">
        <f t="shared" si="6"/>
        <v>20.82</v>
      </c>
      <c r="E449" s="1"/>
    </row>
    <row r="450" spans="1:5" ht="13.5" x14ac:dyDescent="0.25">
      <c r="A450" s="37">
        <v>82696</v>
      </c>
      <c r="B450" s="46" t="s">
        <v>498</v>
      </c>
      <c r="C450" s="39">
        <v>32.950000762939453</v>
      </c>
      <c r="D450" s="40">
        <f t="shared" si="6"/>
        <v>32.950000000000003</v>
      </c>
      <c r="E450" s="1"/>
    </row>
    <row r="451" spans="1:5" ht="13.5" x14ac:dyDescent="0.25">
      <c r="A451" s="37">
        <v>82705</v>
      </c>
      <c r="B451" s="46" t="s">
        <v>499</v>
      </c>
      <c r="C451" s="39">
        <v>7.1100001335144043</v>
      </c>
      <c r="D451" s="40">
        <f t="shared" si="6"/>
        <v>7.11</v>
      </c>
      <c r="E451" s="1"/>
    </row>
    <row r="452" spans="1:5" ht="13.5" x14ac:dyDescent="0.25">
      <c r="A452" s="37">
        <v>82710</v>
      </c>
      <c r="B452" s="46" t="s">
        <v>500</v>
      </c>
      <c r="C452" s="39">
        <v>23.469999313354492</v>
      </c>
      <c r="D452" s="40">
        <f t="shared" si="6"/>
        <v>23.47</v>
      </c>
      <c r="E452" s="1"/>
    </row>
    <row r="453" spans="1:5" ht="13.5" x14ac:dyDescent="0.25">
      <c r="A453" s="37">
        <v>82715</v>
      </c>
      <c r="B453" s="46" t="s">
        <v>501</v>
      </c>
      <c r="C453" s="39">
        <v>24.049999237060547</v>
      </c>
      <c r="D453" s="40">
        <f t="shared" si="6"/>
        <v>24.05</v>
      </c>
      <c r="E453" s="1"/>
    </row>
    <row r="454" spans="1:5" ht="13.5" x14ac:dyDescent="0.25">
      <c r="A454" s="37">
        <v>82725</v>
      </c>
      <c r="B454" s="46" t="s">
        <v>502</v>
      </c>
      <c r="C454" s="39">
        <v>18.600000381469727</v>
      </c>
      <c r="D454" s="40">
        <f t="shared" si="6"/>
        <v>18.600000000000001</v>
      </c>
      <c r="E454" s="1"/>
    </row>
    <row r="455" spans="1:5" ht="13.5" x14ac:dyDescent="0.25">
      <c r="A455" s="37">
        <v>82726</v>
      </c>
      <c r="B455" s="46" t="s">
        <v>503</v>
      </c>
      <c r="C455" s="39">
        <v>25.229999542236328</v>
      </c>
      <c r="D455" s="40">
        <f t="shared" si="6"/>
        <v>25.23</v>
      </c>
      <c r="E455" s="1"/>
    </row>
    <row r="456" spans="1:5" ht="13.5" x14ac:dyDescent="0.25">
      <c r="A456" s="37">
        <v>82728</v>
      </c>
      <c r="B456" s="46" t="s">
        <v>504</v>
      </c>
      <c r="C456" s="39">
        <v>19.030000686645508</v>
      </c>
      <c r="D456" s="40">
        <f t="shared" si="6"/>
        <v>19.03</v>
      </c>
      <c r="E456" s="1"/>
    </row>
    <row r="457" spans="1:5" ht="13.5" x14ac:dyDescent="0.25">
      <c r="A457" s="37">
        <v>82731</v>
      </c>
      <c r="B457" s="46" t="s">
        <v>505</v>
      </c>
      <c r="C457" s="39">
        <v>89.989997863769531</v>
      </c>
      <c r="D457" s="40">
        <f t="shared" si="6"/>
        <v>89.99</v>
      </c>
      <c r="E457" s="1"/>
    </row>
    <row r="458" spans="1:5" ht="13.5" x14ac:dyDescent="0.25">
      <c r="A458" s="37">
        <v>82735</v>
      </c>
      <c r="B458" s="46" t="s">
        <v>506</v>
      </c>
      <c r="C458" s="39">
        <v>25.909999847412109</v>
      </c>
      <c r="D458" s="40">
        <f t="shared" si="6"/>
        <v>25.91</v>
      </c>
      <c r="E458" s="1"/>
    </row>
    <row r="459" spans="1:5" ht="13.5" x14ac:dyDescent="0.25">
      <c r="A459" s="37">
        <v>82746</v>
      </c>
      <c r="B459" s="46" t="s">
        <v>507</v>
      </c>
      <c r="C459" s="39">
        <v>20.540000915527344</v>
      </c>
      <c r="D459" s="40">
        <f t="shared" si="6"/>
        <v>20.54</v>
      </c>
      <c r="E459" s="1"/>
    </row>
    <row r="460" spans="1:5" ht="13.5" x14ac:dyDescent="0.25">
      <c r="A460" s="37">
        <v>82747</v>
      </c>
      <c r="B460" s="46" t="s">
        <v>508</v>
      </c>
      <c r="C460" s="39">
        <v>24.200000762939453</v>
      </c>
      <c r="D460" s="40">
        <f t="shared" si="6"/>
        <v>24.2</v>
      </c>
      <c r="E460" s="1"/>
    </row>
    <row r="461" spans="1:5" ht="13.5" x14ac:dyDescent="0.25">
      <c r="A461" s="37">
        <v>82757</v>
      </c>
      <c r="B461" s="46" t="s">
        <v>509</v>
      </c>
      <c r="C461" s="39">
        <v>24.239999771118164</v>
      </c>
      <c r="D461" s="40">
        <f t="shared" si="6"/>
        <v>24.24</v>
      </c>
      <c r="E461" s="1"/>
    </row>
    <row r="462" spans="1:5" ht="13.5" x14ac:dyDescent="0.25">
      <c r="A462" s="37">
        <v>82759</v>
      </c>
      <c r="B462" s="46" t="s">
        <v>510</v>
      </c>
      <c r="C462" s="39">
        <v>30.010000228881836</v>
      </c>
      <c r="D462" s="40">
        <f t="shared" si="6"/>
        <v>30.01</v>
      </c>
      <c r="E462" s="1"/>
    </row>
    <row r="463" spans="1:5" ht="13.5" x14ac:dyDescent="0.25">
      <c r="A463" s="37">
        <v>82760</v>
      </c>
      <c r="B463" s="46" t="s">
        <v>511</v>
      </c>
      <c r="C463" s="39">
        <v>15.640000343322754</v>
      </c>
      <c r="D463" s="40">
        <f t="shared" si="6"/>
        <v>15.64</v>
      </c>
      <c r="E463" s="1"/>
    </row>
    <row r="464" spans="1:5" ht="13.5" x14ac:dyDescent="0.25">
      <c r="A464" s="37">
        <v>82775</v>
      </c>
      <c r="B464" s="46" t="s">
        <v>512</v>
      </c>
      <c r="C464" s="39">
        <v>29.430000305175781</v>
      </c>
      <c r="D464" s="40">
        <f t="shared" si="6"/>
        <v>29.43</v>
      </c>
      <c r="E464" s="1"/>
    </row>
    <row r="465" spans="1:5" ht="13.5" x14ac:dyDescent="0.25">
      <c r="A465" s="37">
        <v>82776</v>
      </c>
      <c r="B465" s="46" t="s">
        <v>513</v>
      </c>
      <c r="C465" s="39">
        <v>11.710000038146973</v>
      </c>
      <c r="D465" s="40">
        <f t="shared" si="6"/>
        <v>11.71</v>
      </c>
      <c r="E465" s="1"/>
    </row>
    <row r="466" spans="1:5" ht="13.5" x14ac:dyDescent="0.25">
      <c r="A466" s="56">
        <v>82777</v>
      </c>
      <c r="B466" s="46" t="s">
        <v>514</v>
      </c>
      <c r="C466" s="64">
        <v>17.8</v>
      </c>
      <c r="D466" s="40">
        <f t="shared" si="6"/>
        <v>17.8</v>
      </c>
      <c r="E466" s="1"/>
    </row>
    <row r="467" spans="1:5" ht="13.5" x14ac:dyDescent="0.25">
      <c r="A467" s="37">
        <v>82784</v>
      </c>
      <c r="B467" s="46" t="s">
        <v>515</v>
      </c>
      <c r="C467" s="39">
        <v>12.989999771118164</v>
      </c>
      <c r="D467" s="40">
        <f t="shared" si="6"/>
        <v>12.99</v>
      </c>
      <c r="E467" s="1"/>
    </row>
    <row r="468" spans="1:5" ht="13.5" x14ac:dyDescent="0.25">
      <c r="A468" s="37">
        <v>82785</v>
      </c>
      <c r="B468" s="46" t="s">
        <v>516</v>
      </c>
      <c r="C468" s="39">
        <v>23.010000228881836</v>
      </c>
      <c r="D468" s="40">
        <f t="shared" si="6"/>
        <v>23.01</v>
      </c>
      <c r="E468" s="1"/>
    </row>
    <row r="469" spans="1:5" ht="13.5" x14ac:dyDescent="0.25">
      <c r="A469" s="37">
        <v>82787</v>
      </c>
      <c r="B469" s="46" t="s">
        <v>517</v>
      </c>
      <c r="C469" s="39">
        <v>11.199999809265137</v>
      </c>
      <c r="D469" s="40">
        <f t="shared" si="6"/>
        <v>11.2</v>
      </c>
      <c r="E469" s="1"/>
    </row>
    <row r="470" spans="1:5" ht="13.5" x14ac:dyDescent="0.25">
      <c r="A470" s="37">
        <v>82800</v>
      </c>
      <c r="B470" s="46" t="s">
        <v>518</v>
      </c>
      <c r="C470" s="39">
        <v>11.829999923706055</v>
      </c>
      <c r="D470" s="40">
        <f t="shared" si="6"/>
        <v>11.83</v>
      </c>
      <c r="E470" s="1"/>
    </row>
    <row r="471" spans="1:5" ht="13.5" x14ac:dyDescent="0.25">
      <c r="A471" s="37">
        <v>82803</v>
      </c>
      <c r="B471" s="46" t="s">
        <v>519</v>
      </c>
      <c r="C471" s="39">
        <v>27.040000915527344</v>
      </c>
      <c r="D471" s="40">
        <f t="shared" si="6"/>
        <v>27.04</v>
      </c>
      <c r="E471" s="1"/>
    </row>
    <row r="472" spans="1:5" ht="13.5" x14ac:dyDescent="0.25">
      <c r="A472" s="37">
        <v>82805</v>
      </c>
      <c r="B472" s="46" t="s">
        <v>520</v>
      </c>
      <c r="C472" s="39">
        <v>39.650001525878906</v>
      </c>
      <c r="D472" s="40">
        <f t="shared" si="6"/>
        <v>39.65</v>
      </c>
      <c r="E472" s="1"/>
    </row>
    <row r="473" spans="1:5" ht="13.5" x14ac:dyDescent="0.25">
      <c r="A473" s="37">
        <v>82810</v>
      </c>
      <c r="B473" s="46" t="s">
        <v>521</v>
      </c>
      <c r="C473" s="39">
        <v>12.199999809265137</v>
      </c>
      <c r="D473" s="40">
        <f t="shared" si="6"/>
        <v>12.2</v>
      </c>
      <c r="E473" s="1"/>
    </row>
    <row r="474" spans="1:5" ht="13.5" x14ac:dyDescent="0.25">
      <c r="A474" s="37">
        <v>82820</v>
      </c>
      <c r="B474" s="46" t="s">
        <v>522</v>
      </c>
      <c r="C474" s="39">
        <v>13.960000038146973</v>
      </c>
      <c r="D474" s="40">
        <f t="shared" si="6"/>
        <v>13.96</v>
      </c>
      <c r="E474" s="1"/>
    </row>
    <row r="475" spans="1:5" ht="13.5" x14ac:dyDescent="0.25">
      <c r="A475" s="37">
        <v>82930</v>
      </c>
      <c r="B475" s="46" t="s">
        <v>523</v>
      </c>
      <c r="C475" s="39">
        <v>7.6700000762939498</v>
      </c>
      <c r="D475" s="40">
        <f t="shared" si="6"/>
        <v>7.67</v>
      </c>
      <c r="E475" s="1"/>
    </row>
    <row r="476" spans="1:5" ht="13.5" x14ac:dyDescent="0.25">
      <c r="A476" s="37">
        <v>82938</v>
      </c>
      <c r="B476" s="46" t="s">
        <v>524</v>
      </c>
      <c r="C476" s="39">
        <v>24.719999313354492</v>
      </c>
      <c r="D476" s="40">
        <f t="shared" si="6"/>
        <v>24.72</v>
      </c>
      <c r="E476" s="1"/>
    </row>
    <row r="477" spans="1:5" ht="13.5" x14ac:dyDescent="0.25">
      <c r="A477" s="37">
        <v>82941</v>
      </c>
      <c r="B477" s="46" t="s">
        <v>525</v>
      </c>
      <c r="C477" s="39">
        <v>24.639999389648438</v>
      </c>
      <c r="D477" s="40">
        <f t="shared" si="6"/>
        <v>24.64</v>
      </c>
      <c r="E477" s="1"/>
    </row>
    <row r="478" spans="1:5" ht="13.5" x14ac:dyDescent="0.25">
      <c r="A478" s="37">
        <v>82943</v>
      </c>
      <c r="B478" s="46" t="s">
        <v>526</v>
      </c>
      <c r="C478" s="39">
        <v>19.969999313354492</v>
      </c>
      <c r="D478" s="40">
        <f t="shared" si="6"/>
        <v>19.97</v>
      </c>
      <c r="E478" s="1"/>
    </row>
    <row r="479" spans="1:5" ht="13.5" x14ac:dyDescent="0.25">
      <c r="A479" s="37">
        <v>82945</v>
      </c>
      <c r="B479" s="46" t="s">
        <v>527</v>
      </c>
      <c r="C479" s="39">
        <v>5.4800000190734863</v>
      </c>
      <c r="D479" s="40">
        <f t="shared" si="6"/>
        <v>5.48</v>
      </c>
      <c r="E479" s="1"/>
    </row>
    <row r="480" spans="1:5" ht="13.5" x14ac:dyDescent="0.25">
      <c r="A480" s="37">
        <v>82946</v>
      </c>
      <c r="B480" s="46" t="s">
        <v>528</v>
      </c>
      <c r="C480" s="39">
        <v>21.059999465942383</v>
      </c>
      <c r="D480" s="40">
        <f t="shared" si="6"/>
        <v>21.06</v>
      </c>
      <c r="E480" s="1"/>
    </row>
    <row r="481" spans="1:5" ht="13.5" x14ac:dyDescent="0.25">
      <c r="A481" s="37">
        <v>82947</v>
      </c>
      <c r="B481" s="46" t="s">
        <v>529</v>
      </c>
      <c r="C481" s="39">
        <v>5.4800000190734863</v>
      </c>
      <c r="D481" s="40">
        <f t="shared" si="6"/>
        <v>5.48</v>
      </c>
      <c r="E481" s="1"/>
    </row>
    <row r="482" spans="1:5" ht="13.5" x14ac:dyDescent="0.25">
      <c r="A482" s="37">
        <v>82948</v>
      </c>
      <c r="B482" s="46" t="s">
        <v>530</v>
      </c>
      <c r="C482" s="39">
        <v>4.429999828338623</v>
      </c>
      <c r="D482" s="40">
        <f t="shared" si="6"/>
        <v>4.43</v>
      </c>
      <c r="E482" s="1"/>
    </row>
    <row r="483" spans="1:5" ht="13.5" x14ac:dyDescent="0.25">
      <c r="A483" s="37">
        <v>82950</v>
      </c>
      <c r="B483" s="46" t="s">
        <v>531</v>
      </c>
      <c r="C483" s="39">
        <v>6.6399998664855957</v>
      </c>
      <c r="D483" s="40">
        <f t="shared" si="6"/>
        <v>6.64</v>
      </c>
      <c r="E483" s="1"/>
    </row>
    <row r="484" spans="1:5" ht="13.5" x14ac:dyDescent="0.25">
      <c r="A484" s="37">
        <v>82951</v>
      </c>
      <c r="B484" s="46" t="s">
        <v>532</v>
      </c>
      <c r="C484" s="39">
        <v>17.989999771118164</v>
      </c>
      <c r="D484" s="40">
        <f t="shared" si="6"/>
        <v>17.989999999999998</v>
      </c>
      <c r="E484" s="1"/>
    </row>
    <row r="485" spans="1:5" ht="13.5" x14ac:dyDescent="0.25">
      <c r="A485" s="37">
        <v>82952</v>
      </c>
      <c r="B485" s="46" t="s">
        <v>533</v>
      </c>
      <c r="C485" s="39">
        <v>5.4800000190734863</v>
      </c>
      <c r="D485" s="40">
        <f t="shared" si="6"/>
        <v>5.48</v>
      </c>
      <c r="E485" s="1"/>
    </row>
    <row r="486" spans="1:5" ht="13.5" x14ac:dyDescent="0.25">
      <c r="A486" s="37">
        <v>82955</v>
      </c>
      <c r="B486" s="46" t="s">
        <v>534</v>
      </c>
      <c r="C486" s="39">
        <v>13.550000190734863</v>
      </c>
      <c r="D486" s="40">
        <f t="shared" si="6"/>
        <v>13.55</v>
      </c>
      <c r="E486" s="1"/>
    </row>
    <row r="487" spans="1:5" ht="13.5" x14ac:dyDescent="0.25">
      <c r="A487" s="37">
        <v>82960</v>
      </c>
      <c r="B487" s="46" t="s">
        <v>535</v>
      </c>
      <c r="C487" s="39">
        <v>8.4700002670288086</v>
      </c>
      <c r="D487" s="40">
        <f t="shared" si="6"/>
        <v>8.4700000000000006</v>
      </c>
      <c r="E487" s="1"/>
    </row>
    <row r="488" spans="1:5" ht="13.5" x14ac:dyDescent="0.25">
      <c r="A488" s="37">
        <v>82962</v>
      </c>
      <c r="B488" s="46" t="s">
        <v>536</v>
      </c>
      <c r="C488" s="39">
        <v>3.2699999809265137</v>
      </c>
      <c r="D488" s="40">
        <f t="shared" si="6"/>
        <v>3.27</v>
      </c>
      <c r="E488" s="1"/>
    </row>
    <row r="489" spans="1:5" ht="13.5" x14ac:dyDescent="0.25">
      <c r="A489" s="37">
        <v>82963</v>
      </c>
      <c r="B489" s="46" t="s">
        <v>537</v>
      </c>
      <c r="C489" s="39">
        <v>30.010000228881836</v>
      </c>
      <c r="D489" s="40">
        <f t="shared" si="6"/>
        <v>30.01</v>
      </c>
      <c r="E489" s="1"/>
    </row>
    <row r="490" spans="1:5" ht="13.5" x14ac:dyDescent="0.25">
      <c r="A490" s="37">
        <v>82965</v>
      </c>
      <c r="B490" s="46" t="s">
        <v>538</v>
      </c>
      <c r="C490" s="39">
        <v>10.800000190734863</v>
      </c>
      <c r="D490" s="40">
        <f t="shared" si="6"/>
        <v>10.8</v>
      </c>
      <c r="E490" s="1"/>
    </row>
    <row r="491" spans="1:5" ht="13.5" x14ac:dyDescent="0.25">
      <c r="A491" s="37">
        <v>82977</v>
      </c>
      <c r="B491" s="46" t="s">
        <v>539</v>
      </c>
      <c r="C491" s="39">
        <v>10.060000419616699</v>
      </c>
      <c r="D491" s="40">
        <f t="shared" si="6"/>
        <v>10.06</v>
      </c>
      <c r="E491" s="1"/>
    </row>
    <row r="492" spans="1:5" ht="13.5" x14ac:dyDescent="0.25">
      <c r="A492" s="37">
        <v>82978</v>
      </c>
      <c r="B492" s="46" t="s">
        <v>540</v>
      </c>
      <c r="C492" s="39">
        <v>19.909999847412109</v>
      </c>
      <c r="D492" s="40">
        <f t="shared" si="6"/>
        <v>19.91</v>
      </c>
      <c r="E492" s="1"/>
    </row>
    <row r="493" spans="1:5" ht="13.5" x14ac:dyDescent="0.25">
      <c r="A493" s="37">
        <v>82979</v>
      </c>
      <c r="B493" s="46" t="s">
        <v>541</v>
      </c>
      <c r="C493" s="39">
        <v>9.619999885559082</v>
      </c>
      <c r="D493" s="40">
        <f t="shared" si="6"/>
        <v>9.6199999999999992</v>
      </c>
      <c r="E493" s="1"/>
    </row>
    <row r="494" spans="1:5" ht="13.5" x14ac:dyDescent="0.25">
      <c r="A494" s="37">
        <v>82985</v>
      </c>
      <c r="B494" s="46" t="s">
        <v>542</v>
      </c>
      <c r="C494" s="39">
        <v>21.059999465942383</v>
      </c>
      <c r="D494" s="40">
        <f t="shared" si="6"/>
        <v>21.06</v>
      </c>
      <c r="E494" s="1"/>
    </row>
    <row r="495" spans="1:5" ht="13.5" x14ac:dyDescent="0.25">
      <c r="A495" s="37">
        <v>83001</v>
      </c>
      <c r="B495" s="46" t="s">
        <v>543</v>
      </c>
      <c r="C495" s="39">
        <v>25.969999313354492</v>
      </c>
      <c r="D495" s="40">
        <f t="shared" si="6"/>
        <v>25.97</v>
      </c>
      <c r="E495" s="1"/>
    </row>
    <row r="496" spans="1:5" ht="13.5" x14ac:dyDescent="0.25">
      <c r="A496" s="37">
        <v>83002</v>
      </c>
      <c r="B496" s="46" t="s">
        <v>544</v>
      </c>
      <c r="C496" s="39">
        <v>25.879999160766602</v>
      </c>
      <c r="D496" s="40">
        <f t="shared" si="6"/>
        <v>25.88</v>
      </c>
      <c r="E496" s="1"/>
    </row>
    <row r="497" spans="1:5" ht="13.5" x14ac:dyDescent="0.25">
      <c r="A497" s="37">
        <v>83003</v>
      </c>
      <c r="B497" s="46" t="s">
        <v>545</v>
      </c>
      <c r="C497" s="39">
        <v>23.290000915527344</v>
      </c>
      <c r="D497" s="40">
        <f t="shared" si="6"/>
        <v>23.29</v>
      </c>
      <c r="E497" s="1"/>
    </row>
    <row r="498" spans="1:5" ht="13.5" x14ac:dyDescent="0.25">
      <c r="A498" s="53">
        <v>83006</v>
      </c>
      <c r="B498" s="48" t="s">
        <v>546</v>
      </c>
      <c r="C498" s="49">
        <v>29.93</v>
      </c>
      <c r="D498" s="40">
        <f t="shared" si="6"/>
        <v>29.93</v>
      </c>
      <c r="E498" s="1"/>
    </row>
    <row r="499" spans="1:5" ht="13.5" x14ac:dyDescent="0.25">
      <c r="A499" s="37">
        <v>83009</v>
      </c>
      <c r="B499" s="46" t="s">
        <v>547</v>
      </c>
      <c r="C499" s="39">
        <v>94.110000610351563</v>
      </c>
      <c r="D499" s="40">
        <f t="shared" si="6"/>
        <v>94.11</v>
      </c>
      <c r="E499" s="1"/>
    </row>
    <row r="500" spans="1:5" ht="13.5" x14ac:dyDescent="0.25">
      <c r="A500" s="37">
        <v>83010</v>
      </c>
      <c r="B500" s="46" t="s">
        <v>548</v>
      </c>
      <c r="C500" s="39">
        <v>17.579999923706055</v>
      </c>
      <c r="D500" s="40">
        <f t="shared" si="6"/>
        <v>17.579999999999998</v>
      </c>
      <c r="E500" s="1"/>
    </row>
    <row r="501" spans="1:5" ht="13.5" x14ac:dyDescent="0.25">
      <c r="A501" s="37">
        <v>83012</v>
      </c>
      <c r="B501" s="46" t="s">
        <v>549</v>
      </c>
      <c r="C501" s="39">
        <v>24.020000457763672</v>
      </c>
      <c r="D501" s="40">
        <f t="shared" si="6"/>
        <v>24.02</v>
      </c>
      <c r="E501" s="1"/>
    </row>
    <row r="502" spans="1:5" ht="13.5" x14ac:dyDescent="0.25">
      <c r="A502" s="37">
        <v>83013</v>
      </c>
      <c r="B502" s="46" t="s">
        <v>550</v>
      </c>
      <c r="C502" s="39">
        <v>94.110000610351563</v>
      </c>
      <c r="D502" s="40">
        <f t="shared" si="6"/>
        <v>94.11</v>
      </c>
      <c r="E502" s="1"/>
    </row>
    <row r="503" spans="1:5" ht="13.5" x14ac:dyDescent="0.25">
      <c r="A503" s="37">
        <v>83014</v>
      </c>
      <c r="B503" s="46" t="s">
        <v>551</v>
      </c>
      <c r="C503" s="39">
        <v>10.979999542236328</v>
      </c>
      <c r="D503" s="40">
        <f t="shared" si="6"/>
        <v>10.98</v>
      </c>
      <c r="E503" s="1"/>
    </row>
    <row r="504" spans="1:5" ht="13.5" x14ac:dyDescent="0.25">
      <c r="A504" s="37">
        <v>83015</v>
      </c>
      <c r="B504" s="46" t="s">
        <v>552</v>
      </c>
      <c r="C504" s="39">
        <v>26.309999465942383</v>
      </c>
      <c r="D504" s="40">
        <f t="shared" si="6"/>
        <v>26.31</v>
      </c>
      <c r="E504" s="1"/>
    </row>
    <row r="505" spans="1:5" ht="13.5" x14ac:dyDescent="0.25">
      <c r="A505" s="37">
        <v>83018</v>
      </c>
      <c r="B505" s="46" t="s">
        <v>553</v>
      </c>
      <c r="C505" s="39">
        <v>30.680000305175781</v>
      </c>
      <c r="D505" s="40">
        <f t="shared" si="6"/>
        <v>30.68</v>
      </c>
      <c r="E505" s="1"/>
    </row>
    <row r="506" spans="1:5" ht="13.5" x14ac:dyDescent="0.25">
      <c r="A506" s="37">
        <v>83020</v>
      </c>
      <c r="B506" s="46" t="s">
        <v>554</v>
      </c>
      <c r="C506" s="39">
        <v>17.989999771118164</v>
      </c>
      <c r="D506" s="40">
        <f t="shared" si="6"/>
        <v>17.989999999999998</v>
      </c>
      <c r="E506" s="1"/>
    </row>
    <row r="507" spans="1:5" ht="13.5" x14ac:dyDescent="0.25">
      <c r="A507" s="37">
        <v>83021</v>
      </c>
      <c r="B507" s="46" t="s">
        <v>555</v>
      </c>
      <c r="C507" s="39">
        <v>25.229999542236328</v>
      </c>
      <c r="D507" s="40">
        <f t="shared" si="6"/>
        <v>25.23</v>
      </c>
      <c r="E507" s="1"/>
    </row>
    <row r="508" spans="1:5" ht="13.5" x14ac:dyDescent="0.25">
      <c r="A508" s="37">
        <v>83026</v>
      </c>
      <c r="B508" s="46" t="s">
        <v>556</v>
      </c>
      <c r="C508" s="39">
        <v>3.2999999523162842</v>
      </c>
      <c r="D508" s="40">
        <f t="shared" si="6"/>
        <v>3.3</v>
      </c>
      <c r="E508" s="1"/>
    </row>
    <row r="509" spans="1:5" ht="13.5" x14ac:dyDescent="0.25">
      <c r="A509" s="37">
        <v>83030</v>
      </c>
      <c r="B509" s="46" t="s">
        <v>557</v>
      </c>
      <c r="C509" s="39">
        <v>11.560000419616699</v>
      </c>
      <c r="D509" s="40">
        <f t="shared" ref="D509:D572" si="7">ROUND($C509*D$13,2)</f>
        <v>11.56</v>
      </c>
      <c r="E509" s="1"/>
    </row>
    <row r="510" spans="1:5" ht="13.5" x14ac:dyDescent="0.25">
      <c r="A510" s="37">
        <v>83033</v>
      </c>
      <c r="B510" s="46" t="s">
        <v>558</v>
      </c>
      <c r="C510" s="39">
        <v>8.3299999237060547</v>
      </c>
      <c r="D510" s="40">
        <f t="shared" si="7"/>
        <v>8.33</v>
      </c>
      <c r="E510" s="1"/>
    </row>
    <row r="511" spans="1:5" ht="13.5" x14ac:dyDescent="0.25">
      <c r="A511" s="37">
        <v>83036</v>
      </c>
      <c r="B511" s="46" t="s">
        <v>559</v>
      </c>
      <c r="C511" s="39">
        <v>13.560000419616699</v>
      </c>
      <c r="D511" s="40">
        <f t="shared" si="7"/>
        <v>13.56</v>
      </c>
      <c r="E511" s="1"/>
    </row>
    <row r="512" spans="1:5" ht="13.5" x14ac:dyDescent="0.25">
      <c r="A512" s="37">
        <v>83037</v>
      </c>
      <c r="B512" s="46" t="s">
        <v>560</v>
      </c>
      <c r="C512" s="39">
        <v>21.06</v>
      </c>
      <c r="D512" s="40">
        <f t="shared" si="7"/>
        <v>21.06</v>
      </c>
      <c r="E512" s="1"/>
    </row>
    <row r="513" spans="1:5" ht="13.5" x14ac:dyDescent="0.25">
      <c r="A513" s="37">
        <v>83045</v>
      </c>
      <c r="B513" s="46" t="s">
        <v>561</v>
      </c>
      <c r="C513" s="39">
        <v>6.929999828338623</v>
      </c>
      <c r="D513" s="40">
        <f t="shared" si="7"/>
        <v>6.93</v>
      </c>
      <c r="E513" s="1"/>
    </row>
    <row r="514" spans="1:5" ht="13.5" x14ac:dyDescent="0.25">
      <c r="A514" s="37">
        <v>83050</v>
      </c>
      <c r="B514" s="46" t="s">
        <v>562</v>
      </c>
      <c r="C514" s="39">
        <v>10.229999542236328</v>
      </c>
      <c r="D514" s="40">
        <f t="shared" si="7"/>
        <v>10.23</v>
      </c>
      <c r="E514" s="1"/>
    </row>
    <row r="515" spans="1:5" ht="13.5" x14ac:dyDescent="0.25">
      <c r="A515" s="37">
        <v>83051</v>
      </c>
      <c r="B515" s="46" t="s">
        <v>563</v>
      </c>
      <c r="C515" s="39">
        <v>10.210000038146973</v>
      </c>
      <c r="D515" s="40">
        <f t="shared" si="7"/>
        <v>10.210000000000001</v>
      </c>
      <c r="E515" s="1"/>
    </row>
    <row r="516" spans="1:5" ht="13.5" x14ac:dyDescent="0.25">
      <c r="A516" s="37">
        <v>83060</v>
      </c>
      <c r="B516" s="46" t="s">
        <v>564</v>
      </c>
      <c r="C516" s="39">
        <v>11.560000419616699</v>
      </c>
      <c r="D516" s="40">
        <f t="shared" si="7"/>
        <v>11.56</v>
      </c>
      <c r="E516" s="1"/>
    </row>
    <row r="517" spans="1:5" ht="13.5" x14ac:dyDescent="0.25">
      <c r="A517" s="37">
        <v>83065</v>
      </c>
      <c r="B517" s="46" t="s">
        <v>565</v>
      </c>
      <c r="C517" s="39">
        <v>9.619999885559082</v>
      </c>
      <c r="D517" s="40">
        <f t="shared" si="7"/>
        <v>9.6199999999999992</v>
      </c>
      <c r="E517" s="1"/>
    </row>
    <row r="518" spans="1:5" ht="13.5" x14ac:dyDescent="0.25">
      <c r="A518" s="37">
        <v>83068</v>
      </c>
      <c r="B518" s="46" t="s">
        <v>566</v>
      </c>
      <c r="C518" s="39">
        <v>11.829999923706055</v>
      </c>
      <c r="D518" s="40">
        <f t="shared" si="7"/>
        <v>11.83</v>
      </c>
      <c r="E518" s="1"/>
    </row>
    <row r="519" spans="1:5" ht="13.5" x14ac:dyDescent="0.25">
      <c r="A519" s="37">
        <v>83069</v>
      </c>
      <c r="B519" s="46" t="s">
        <v>567</v>
      </c>
      <c r="C519" s="39">
        <v>5.5100002288818359</v>
      </c>
      <c r="D519" s="40">
        <f t="shared" si="7"/>
        <v>5.51</v>
      </c>
      <c r="E519" s="1"/>
    </row>
    <row r="520" spans="1:5" ht="13.5" x14ac:dyDescent="0.25">
      <c r="A520" s="37">
        <v>83070</v>
      </c>
      <c r="B520" s="46" t="s">
        <v>568</v>
      </c>
      <c r="C520" s="39">
        <v>6.6399998664855957</v>
      </c>
      <c r="D520" s="40">
        <f t="shared" si="7"/>
        <v>6.64</v>
      </c>
      <c r="E520" s="1"/>
    </row>
    <row r="521" spans="1:5" ht="13.5" x14ac:dyDescent="0.25">
      <c r="A521" s="37">
        <v>83080</v>
      </c>
      <c r="B521" s="46" t="s">
        <v>569</v>
      </c>
      <c r="C521" s="39">
        <v>23.569999694824219</v>
      </c>
      <c r="D521" s="40">
        <f t="shared" si="7"/>
        <v>23.57</v>
      </c>
      <c r="E521" s="1"/>
    </row>
    <row r="522" spans="1:5" ht="13.5" x14ac:dyDescent="0.25">
      <c r="A522" s="37">
        <v>83088</v>
      </c>
      <c r="B522" s="46" t="s">
        <v>570</v>
      </c>
      <c r="C522" s="39">
        <v>41.259998321533203</v>
      </c>
      <c r="D522" s="40">
        <f t="shared" si="7"/>
        <v>41.26</v>
      </c>
      <c r="E522" s="1"/>
    </row>
    <row r="523" spans="1:5" ht="13.5" x14ac:dyDescent="0.25">
      <c r="A523" s="37">
        <v>83090</v>
      </c>
      <c r="B523" s="46" t="s">
        <v>571</v>
      </c>
      <c r="C523" s="39">
        <v>23.569999694824219</v>
      </c>
      <c r="D523" s="40">
        <f t="shared" si="7"/>
        <v>23.57</v>
      </c>
      <c r="E523" s="1"/>
    </row>
    <row r="524" spans="1:5" ht="13.5" x14ac:dyDescent="0.25">
      <c r="A524" s="37">
        <v>83150</v>
      </c>
      <c r="B524" s="46" t="s">
        <v>572</v>
      </c>
      <c r="C524" s="39">
        <v>27.040000915527344</v>
      </c>
      <c r="D524" s="40">
        <f t="shared" si="7"/>
        <v>27.04</v>
      </c>
      <c r="E524" s="1"/>
    </row>
    <row r="525" spans="1:5" ht="13.5" x14ac:dyDescent="0.25">
      <c r="A525" s="37">
        <v>83491</v>
      </c>
      <c r="B525" s="46" t="s">
        <v>573</v>
      </c>
      <c r="C525" s="39">
        <v>24.469999313354492</v>
      </c>
      <c r="D525" s="40">
        <f t="shared" si="7"/>
        <v>24.47</v>
      </c>
      <c r="E525" s="1"/>
    </row>
    <row r="526" spans="1:5" ht="13.5" x14ac:dyDescent="0.25">
      <c r="A526" s="37">
        <v>83497</v>
      </c>
      <c r="B526" s="46" t="s">
        <v>574</v>
      </c>
      <c r="C526" s="39">
        <v>18.010000228881836</v>
      </c>
      <c r="D526" s="40">
        <f t="shared" si="7"/>
        <v>18.010000000000002</v>
      </c>
      <c r="E526" s="1"/>
    </row>
    <row r="527" spans="1:5" ht="13.5" x14ac:dyDescent="0.25">
      <c r="A527" s="37">
        <v>83498</v>
      </c>
      <c r="B527" s="46" t="s">
        <v>575</v>
      </c>
      <c r="C527" s="39">
        <v>37.950000762939453</v>
      </c>
      <c r="D527" s="40">
        <f t="shared" si="7"/>
        <v>37.950000000000003</v>
      </c>
      <c r="E527" s="1"/>
    </row>
    <row r="528" spans="1:5" ht="13.5" x14ac:dyDescent="0.25">
      <c r="A528" s="37">
        <v>83499</v>
      </c>
      <c r="B528" s="46" t="s">
        <v>575</v>
      </c>
      <c r="C528" s="39">
        <v>35.220001220703125</v>
      </c>
      <c r="D528" s="40">
        <f t="shared" si="7"/>
        <v>35.22</v>
      </c>
      <c r="E528" s="1"/>
    </row>
    <row r="529" spans="1:5" ht="13.5" x14ac:dyDescent="0.25">
      <c r="A529" s="37">
        <v>83500</v>
      </c>
      <c r="B529" s="46" t="s">
        <v>576</v>
      </c>
      <c r="C529" s="39">
        <v>31.649999618530273</v>
      </c>
      <c r="D529" s="40">
        <f t="shared" si="7"/>
        <v>31.65</v>
      </c>
      <c r="E529" s="1"/>
    </row>
    <row r="530" spans="1:5" ht="13.5" x14ac:dyDescent="0.25">
      <c r="A530" s="37">
        <v>83505</v>
      </c>
      <c r="B530" s="46" t="s">
        <v>577</v>
      </c>
      <c r="C530" s="39">
        <v>33.959999084472656</v>
      </c>
      <c r="D530" s="40">
        <f t="shared" si="7"/>
        <v>33.96</v>
      </c>
      <c r="E530" s="1"/>
    </row>
    <row r="531" spans="1:5" ht="13.5" x14ac:dyDescent="0.25">
      <c r="A531" s="37">
        <v>83516</v>
      </c>
      <c r="B531" s="46" t="s">
        <v>578</v>
      </c>
      <c r="C531" s="39">
        <v>12.979999542236328</v>
      </c>
      <c r="D531" s="40">
        <f t="shared" si="7"/>
        <v>12.98</v>
      </c>
      <c r="E531" s="1"/>
    </row>
    <row r="532" spans="1:5" ht="13.5" x14ac:dyDescent="0.25">
      <c r="A532" s="37">
        <v>83518</v>
      </c>
      <c r="B532" s="46" t="s">
        <v>579</v>
      </c>
      <c r="C532" s="39">
        <v>10.470000267028809</v>
      </c>
      <c r="D532" s="40">
        <f t="shared" si="7"/>
        <v>10.47</v>
      </c>
      <c r="E532" s="1"/>
    </row>
    <row r="533" spans="1:5" ht="13.5" x14ac:dyDescent="0.25">
      <c r="A533" s="37">
        <v>83519</v>
      </c>
      <c r="B533" s="46" t="s">
        <v>578</v>
      </c>
      <c r="C533" s="39">
        <v>18.879999160766602</v>
      </c>
      <c r="D533" s="40">
        <f t="shared" si="7"/>
        <v>18.88</v>
      </c>
      <c r="E533" s="1"/>
    </row>
    <row r="534" spans="1:5" ht="13.5" x14ac:dyDescent="0.25">
      <c r="A534" s="37">
        <v>83520</v>
      </c>
      <c r="B534" s="46" t="s">
        <v>580</v>
      </c>
      <c r="C534" s="39">
        <v>18.090000152587891</v>
      </c>
      <c r="D534" s="40">
        <f t="shared" si="7"/>
        <v>18.09</v>
      </c>
      <c r="E534" s="1"/>
    </row>
    <row r="535" spans="1:5" ht="13.5" x14ac:dyDescent="0.25">
      <c r="A535" s="37">
        <v>83521</v>
      </c>
      <c r="B535" s="38" t="s">
        <v>581</v>
      </c>
      <c r="C535" s="39">
        <v>17.27</v>
      </c>
      <c r="D535" s="40">
        <f t="shared" si="7"/>
        <v>17.27</v>
      </c>
      <c r="E535" s="1"/>
    </row>
    <row r="536" spans="1:5" ht="13.5" x14ac:dyDescent="0.25">
      <c r="A536" s="37">
        <v>83525</v>
      </c>
      <c r="B536" s="46" t="s">
        <v>582</v>
      </c>
      <c r="C536" s="39">
        <v>15.979999542236328</v>
      </c>
      <c r="D536" s="40">
        <f t="shared" si="7"/>
        <v>15.98</v>
      </c>
      <c r="E536" s="1"/>
    </row>
    <row r="537" spans="1:5" ht="13.5" x14ac:dyDescent="0.25">
      <c r="A537" s="37">
        <v>83527</v>
      </c>
      <c r="B537" s="46" t="s">
        <v>582</v>
      </c>
      <c r="C537" s="39">
        <v>18.090000152587891</v>
      </c>
      <c r="D537" s="40">
        <f t="shared" si="7"/>
        <v>18.09</v>
      </c>
      <c r="E537" s="1"/>
    </row>
    <row r="538" spans="1:5" ht="13.5" x14ac:dyDescent="0.25">
      <c r="A538" s="37">
        <v>83528</v>
      </c>
      <c r="B538" s="46" t="s">
        <v>583</v>
      </c>
      <c r="C538" s="39">
        <v>22.219999313354492</v>
      </c>
      <c r="D538" s="40">
        <f t="shared" si="7"/>
        <v>22.22</v>
      </c>
      <c r="E538" s="1"/>
    </row>
    <row r="539" spans="1:5" ht="13.5" x14ac:dyDescent="0.25">
      <c r="A539" s="37">
        <v>83529</v>
      </c>
      <c r="B539" s="38" t="s">
        <v>584</v>
      </c>
      <c r="C539" s="39">
        <v>17.27</v>
      </c>
      <c r="D539" s="40">
        <f t="shared" si="7"/>
        <v>17.27</v>
      </c>
      <c r="E539" s="1"/>
    </row>
    <row r="540" spans="1:5" ht="13.5" x14ac:dyDescent="0.25">
      <c r="A540" s="37">
        <v>83540</v>
      </c>
      <c r="B540" s="46" t="s">
        <v>585</v>
      </c>
      <c r="C540" s="39">
        <v>9.0500001907348633</v>
      </c>
      <c r="D540" s="40">
        <f t="shared" si="7"/>
        <v>9.0500000000000007</v>
      </c>
      <c r="E540" s="1"/>
    </row>
    <row r="541" spans="1:5" ht="13.5" x14ac:dyDescent="0.25">
      <c r="A541" s="37">
        <v>83550</v>
      </c>
      <c r="B541" s="46" t="s">
        <v>586</v>
      </c>
      <c r="C541" s="39">
        <v>10.329999923706055</v>
      </c>
      <c r="D541" s="40">
        <f t="shared" si="7"/>
        <v>10.33</v>
      </c>
      <c r="E541" s="1"/>
    </row>
    <row r="542" spans="1:5" ht="13.5" x14ac:dyDescent="0.25">
      <c r="A542" s="37">
        <v>83570</v>
      </c>
      <c r="B542" s="46" t="s">
        <v>587</v>
      </c>
      <c r="C542" s="39">
        <v>12.359999656677246</v>
      </c>
      <c r="D542" s="40">
        <f t="shared" si="7"/>
        <v>12.36</v>
      </c>
      <c r="E542" s="1"/>
    </row>
    <row r="543" spans="1:5" ht="13.5" x14ac:dyDescent="0.25">
      <c r="A543" s="37">
        <v>83582</v>
      </c>
      <c r="B543" s="46" t="s">
        <v>588</v>
      </c>
      <c r="C543" s="39">
        <v>19.799999237060547</v>
      </c>
      <c r="D543" s="40">
        <f t="shared" si="7"/>
        <v>19.8</v>
      </c>
      <c r="E543" s="1"/>
    </row>
    <row r="544" spans="1:5" ht="13.5" x14ac:dyDescent="0.25">
      <c r="A544" s="37">
        <v>83586</v>
      </c>
      <c r="B544" s="46" t="s">
        <v>589</v>
      </c>
      <c r="C544" s="39">
        <v>17.889999389648438</v>
      </c>
      <c r="D544" s="40">
        <f t="shared" si="7"/>
        <v>17.89</v>
      </c>
      <c r="E544" s="1"/>
    </row>
    <row r="545" spans="1:5" ht="13.5" x14ac:dyDescent="0.25">
      <c r="A545" s="37">
        <v>83593</v>
      </c>
      <c r="B545" s="46" t="s">
        <v>590</v>
      </c>
      <c r="C545" s="39">
        <v>36.75</v>
      </c>
      <c r="D545" s="40">
        <f t="shared" si="7"/>
        <v>36.75</v>
      </c>
      <c r="E545" s="1"/>
    </row>
    <row r="546" spans="1:5" ht="13.5" x14ac:dyDescent="0.25">
      <c r="A546" s="37">
        <v>83605</v>
      </c>
      <c r="B546" s="46" t="s">
        <v>591</v>
      </c>
      <c r="C546" s="39">
        <v>14.920000076293945</v>
      </c>
      <c r="D546" s="40">
        <f t="shared" si="7"/>
        <v>14.92</v>
      </c>
      <c r="E546" s="1"/>
    </row>
    <row r="547" spans="1:5" ht="13.5" x14ac:dyDescent="0.25">
      <c r="A547" s="37">
        <v>83615</v>
      </c>
      <c r="B547" s="46" t="s">
        <v>592</v>
      </c>
      <c r="C547" s="39">
        <v>8.4399995803833008</v>
      </c>
      <c r="D547" s="40">
        <f t="shared" si="7"/>
        <v>8.44</v>
      </c>
      <c r="E547" s="1"/>
    </row>
    <row r="548" spans="1:5" ht="13.5" x14ac:dyDescent="0.25">
      <c r="A548" s="37">
        <v>83625</v>
      </c>
      <c r="B548" s="46" t="s">
        <v>593</v>
      </c>
      <c r="C548" s="39">
        <v>17.879999160766602</v>
      </c>
      <c r="D548" s="40">
        <f t="shared" si="7"/>
        <v>17.88</v>
      </c>
      <c r="E548" s="1"/>
    </row>
    <row r="549" spans="1:5" ht="13.5" x14ac:dyDescent="0.25">
      <c r="A549" s="37">
        <v>83630</v>
      </c>
      <c r="B549" s="46" t="s">
        <v>594</v>
      </c>
      <c r="C549" s="39">
        <v>27.42</v>
      </c>
      <c r="D549" s="40">
        <f t="shared" si="7"/>
        <v>27.42</v>
      </c>
      <c r="E549" s="1"/>
    </row>
    <row r="550" spans="1:5" ht="13.5" x14ac:dyDescent="0.25">
      <c r="A550" s="37">
        <v>83631</v>
      </c>
      <c r="B550" s="46" t="s">
        <v>595</v>
      </c>
      <c r="C550" s="39">
        <v>27.420000076293945</v>
      </c>
      <c r="D550" s="40">
        <f t="shared" si="7"/>
        <v>27.42</v>
      </c>
      <c r="E550" s="1"/>
    </row>
    <row r="551" spans="1:5" ht="13.5" x14ac:dyDescent="0.25">
      <c r="A551" s="37">
        <v>83632</v>
      </c>
      <c r="B551" s="46" t="s">
        <v>596</v>
      </c>
      <c r="C551" s="39">
        <v>28.239999771118164</v>
      </c>
      <c r="D551" s="40">
        <f t="shared" si="7"/>
        <v>28.24</v>
      </c>
      <c r="E551" s="1"/>
    </row>
    <row r="552" spans="1:5" ht="13.5" x14ac:dyDescent="0.25">
      <c r="A552" s="37">
        <v>83633</v>
      </c>
      <c r="B552" s="46" t="s">
        <v>597</v>
      </c>
      <c r="C552" s="39">
        <v>7.690000057220459</v>
      </c>
      <c r="D552" s="40">
        <f t="shared" si="7"/>
        <v>7.69</v>
      </c>
      <c r="E552" s="1"/>
    </row>
    <row r="553" spans="1:5" ht="13.5" x14ac:dyDescent="0.25">
      <c r="A553" s="37">
        <v>83655</v>
      </c>
      <c r="B553" s="46" t="s">
        <v>598</v>
      </c>
      <c r="C553" s="39">
        <v>16.909999847412109</v>
      </c>
      <c r="D553" s="40">
        <f t="shared" si="7"/>
        <v>16.91</v>
      </c>
      <c r="E553" s="1"/>
    </row>
    <row r="554" spans="1:5" ht="13.5" x14ac:dyDescent="0.25">
      <c r="A554" s="37">
        <v>83661</v>
      </c>
      <c r="B554" s="46" t="s">
        <v>599</v>
      </c>
      <c r="C554" s="39">
        <v>30.709999084472656</v>
      </c>
      <c r="D554" s="40">
        <f t="shared" si="7"/>
        <v>30.71</v>
      </c>
      <c r="E554" s="1"/>
    </row>
    <row r="555" spans="1:5" ht="13.5" x14ac:dyDescent="0.25">
      <c r="A555" s="37">
        <v>83662</v>
      </c>
      <c r="B555" s="46" t="s">
        <v>600</v>
      </c>
      <c r="C555" s="39">
        <v>26.430000305175781</v>
      </c>
      <c r="D555" s="40">
        <f t="shared" si="7"/>
        <v>26.43</v>
      </c>
      <c r="E555" s="1"/>
    </row>
    <row r="556" spans="1:5" ht="13.5" x14ac:dyDescent="0.25">
      <c r="A556" s="37">
        <v>83663</v>
      </c>
      <c r="B556" s="46" t="s">
        <v>601</v>
      </c>
      <c r="C556" s="39">
        <v>26.430000305175781</v>
      </c>
      <c r="D556" s="40">
        <f t="shared" si="7"/>
        <v>26.43</v>
      </c>
      <c r="E556" s="1"/>
    </row>
    <row r="557" spans="1:5" ht="13.5" x14ac:dyDescent="0.25">
      <c r="A557" s="37">
        <v>83664</v>
      </c>
      <c r="B557" s="46" t="s">
        <v>602</v>
      </c>
      <c r="C557" s="39">
        <v>26.430000305175781</v>
      </c>
      <c r="D557" s="40">
        <f t="shared" si="7"/>
        <v>26.43</v>
      </c>
      <c r="E557" s="1"/>
    </row>
    <row r="558" spans="1:5" ht="13.5" x14ac:dyDescent="0.25">
      <c r="A558" s="37">
        <v>83670</v>
      </c>
      <c r="B558" s="46" t="s">
        <v>603</v>
      </c>
      <c r="C558" s="39">
        <v>12.800000190734863</v>
      </c>
      <c r="D558" s="40">
        <f t="shared" si="7"/>
        <v>12.8</v>
      </c>
      <c r="E558" s="1"/>
    </row>
    <row r="559" spans="1:5" ht="13.5" x14ac:dyDescent="0.25">
      <c r="A559" s="37">
        <v>83690</v>
      </c>
      <c r="B559" s="46" t="s">
        <v>604</v>
      </c>
      <c r="C559" s="39">
        <v>9.619999885559082</v>
      </c>
      <c r="D559" s="40">
        <f t="shared" si="7"/>
        <v>9.6199999999999992</v>
      </c>
      <c r="E559" s="1"/>
    </row>
    <row r="560" spans="1:5" ht="13.5" x14ac:dyDescent="0.25">
      <c r="A560" s="37">
        <v>83695</v>
      </c>
      <c r="B560" s="46" t="s">
        <v>605</v>
      </c>
      <c r="C560" s="39">
        <v>18.090000152587891</v>
      </c>
      <c r="D560" s="40">
        <f t="shared" si="7"/>
        <v>18.09</v>
      </c>
      <c r="E560" s="1"/>
    </row>
    <row r="561" spans="1:5" ht="13.5" x14ac:dyDescent="0.25">
      <c r="A561" s="37">
        <v>83698</v>
      </c>
      <c r="B561" s="46" t="s">
        <v>606</v>
      </c>
      <c r="C561" s="39">
        <v>47.43</v>
      </c>
      <c r="D561" s="40">
        <f t="shared" si="7"/>
        <v>47.43</v>
      </c>
      <c r="E561" s="1"/>
    </row>
    <row r="562" spans="1:5" ht="13.5" x14ac:dyDescent="0.25">
      <c r="A562" s="37">
        <v>83700</v>
      </c>
      <c r="B562" s="46" t="s">
        <v>607</v>
      </c>
      <c r="C562" s="39">
        <v>15.729999542236328</v>
      </c>
      <c r="D562" s="40">
        <f t="shared" si="7"/>
        <v>15.73</v>
      </c>
      <c r="E562" s="1"/>
    </row>
    <row r="563" spans="1:5" ht="13.5" x14ac:dyDescent="0.25">
      <c r="A563" s="37">
        <v>83701</v>
      </c>
      <c r="B563" s="46" t="s">
        <v>608</v>
      </c>
      <c r="C563" s="39">
        <v>34.680000305175781</v>
      </c>
      <c r="D563" s="40">
        <f t="shared" si="7"/>
        <v>34.68</v>
      </c>
      <c r="E563" s="1"/>
    </row>
    <row r="564" spans="1:5" ht="13.5" x14ac:dyDescent="0.25">
      <c r="A564" s="37">
        <v>83704</v>
      </c>
      <c r="B564" s="46" t="s">
        <v>609</v>
      </c>
      <c r="C564" s="39">
        <v>44.080001831054688</v>
      </c>
      <c r="D564" s="40">
        <f t="shared" si="7"/>
        <v>44.08</v>
      </c>
      <c r="E564" s="1"/>
    </row>
    <row r="565" spans="1:5" ht="13.5" x14ac:dyDescent="0.25">
      <c r="A565" s="37">
        <v>83718</v>
      </c>
      <c r="B565" s="46" t="s">
        <v>610</v>
      </c>
      <c r="C565" s="39">
        <v>11.439999580383301</v>
      </c>
      <c r="D565" s="40">
        <f t="shared" si="7"/>
        <v>11.44</v>
      </c>
      <c r="E565" s="1"/>
    </row>
    <row r="566" spans="1:5" ht="13.5" x14ac:dyDescent="0.25">
      <c r="A566" s="37">
        <v>83719</v>
      </c>
      <c r="B566" s="46" t="s">
        <v>611</v>
      </c>
      <c r="C566" s="39">
        <v>14.560000419616699</v>
      </c>
      <c r="D566" s="40">
        <f t="shared" si="7"/>
        <v>14.56</v>
      </c>
      <c r="E566" s="1"/>
    </row>
    <row r="567" spans="1:5" ht="13.5" x14ac:dyDescent="0.25">
      <c r="A567" s="37">
        <v>83721</v>
      </c>
      <c r="B567" s="46" t="s">
        <v>611</v>
      </c>
      <c r="C567" s="39">
        <v>13.329999923706055</v>
      </c>
      <c r="D567" s="40">
        <f t="shared" si="7"/>
        <v>13.33</v>
      </c>
      <c r="E567" s="1"/>
    </row>
    <row r="568" spans="1:5" ht="13.5" x14ac:dyDescent="0.25">
      <c r="A568" s="37">
        <v>83722</v>
      </c>
      <c r="B568" s="63" t="s">
        <v>612</v>
      </c>
      <c r="C568" s="39">
        <v>35.06</v>
      </c>
      <c r="D568" s="40">
        <f t="shared" si="7"/>
        <v>35.06</v>
      </c>
      <c r="E568" s="1"/>
    </row>
    <row r="569" spans="1:5" ht="13.5" x14ac:dyDescent="0.25">
      <c r="A569" s="37">
        <v>83727</v>
      </c>
      <c r="B569" s="46" t="s">
        <v>613</v>
      </c>
      <c r="C569" s="39">
        <v>24.020000457763672</v>
      </c>
      <c r="D569" s="40">
        <f t="shared" si="7"/>
        <v>24.02</v>
      </c>
      <c r="E569" s="1"/>
    </row>
    <row r="570" spans="1:5" ht="13.5" x14ac:dyDescent="0.25">
      <c r="A570" s="37">
        <v>83735</v>
      </c>
      <c r="B570" s="46" t="s">
        <v>614</v>
      </c>
      <c r="C570" s="39">
        <v>9.3599996566772461</v>
      </c>
      <c r="D570" s="40">
        <f t="shared" si="7"/>
        <v>9.36</v>
      </c>
      <c r="E570" s="1"/>
    </row>
    <row r="571" spans="1:5" ht="13.5" x14ac:dyDescent="0.25">
      <c r="A571" s="37">
        <v>83775</v>
      </c>
      <c r="B571" s="46" t="s">
        <v>615</v>
      </c>
      <c r="C571" s="39">
        <v>10.300000190734863</v>
      </c>
      <c r="D571" s="40">
        <f t="shared" si="7"/>
        <v>10.3</v>
      </c>
      <c r="E571" s="1"/>
    </row>
    <row r="572" spans="1:5" ht="13.5" x14ac:dyDescent="0.25">
      <c r="A572" s="37">
        <v>83785</v>
      </c>
      <c r="B572" s="46" t="s">
        <v>616</v>
      </c>
      <c r="C572" s="39">
        <v>34.360000610351563</v>
      </c>
      <c r="D572" s="40">
        <f t="shared" si="7"/>
        <v>34.36</v>
      </c>
      <c r="E572" s="1"/>
    </row>
    <row r="573" spans="1:5" ht="13.5" x14ac:dyDescent="0.25">
      <c r="A573" s="37">
        <v>83789</v>
      </c>
      <c r="B573" s="46" t="s">
        <v>617</v>
      </c>
      <c r="C573" s="39">
        <v>25.229999542236328</v>
      </c>
      <c r="D573" s="40">
        <f t="shared" ref="D573:D636" si="8">ROUND($C573*D$13,2)</f>
        <v>25.23</v>
      </c>
      <c r="E573" s="1"/>
    </row>
    <row r="574" spans="1:5" ht="13.5" x14ac:dyDescent="0.25">
      <c r="A574" s="37">
        <v>83825</v>
      </c>
      <c r="B574" s="46" t="s">
        <v>618</v>
      </c>
      <c r="C574" s="39">
        <v>22.719999313354492</v>
      </c>
      <c r="D574" s="40">
        <f t="shared" si="8"/>
        <v>22.72</v>
      </c>
      <c r="E574" s="1"/>
    </row>
    <row r="575" spans="1:5" ht="13.5" x14ac:dyDescent="0.25">
      <c r="A575" s="37">
        <v>83835</v>
      </c>
      <c r="B575" s="46" t="s">
        <v>619</v>
      </c>
      <c r="C575" s="39">
        <v>23.670000076293945</v>
      </c>
      <c r="D575" s="40">
        <f t="shared" si="8"/>
        <v>23.67</v>
      </c>
      <c r="E575" s="1"/>
    </row>
    <row r="576" spans="1:5" ht="13.5" x14ac:dyDescent="0.25">
      <c r="A576" s="37">
        <v>83857</v>
      </c>
      <c r="B576" s="46" t="s">
        <v>620</v>
      </c>
      <c r="C576" s="39">
        <v>15.010000228881836</v>
      </c>
      <c r="D576" s="40">
        <f t="shared" si="8"/>
        <v>15.01</v>
      </c>
      <c r="E576" s="1"/>
    </row>
    <row r="577" spans="1:5" ht="13.5" x14ac:dyDescent="0.25">
      <c r="A577" s="37">
        <v>83861</v>
      </c>
      <c r="B577" s="46" t="s">
        <v>621</v>
      </c>
      <c r="C577" s="39">
        <v>23.579999923706101</v>
      </c>
      <c r="D577" s="40">
        <f t="shared" si="8"/>
        <v>23.58</v>
      </c>
      <c r="E577" s="1"/>
    </row>
    <row r="578" spans="1:5" ht="13.5" x14ac:dyDescent="0.25">
      <c r="A578" s="37">
        <v>83864</v>
      </c>
      <c r="B578" s="46" t="s">
        <v>622</v>
      </c>
      <c r="C578" s="39">
        <v>27.819999694824219</v>
      </c>
      <c r="D578" s="40">
        <f t="shared" si="8"/>
        <v>27.82</v>
      </c>
      <c r="E578" s="1"/>
    </row>
    <row r="579" spans="1:5" ht="13.5" x14ac:dyDescent="0.25">
      <c r="A579" s="37">
        <v>83872</v>
      </c>
      <c r="B579" s="46" t="s">
        <v>623</v>
      </c>
      <c r="C579" s="39">
        <v>8.1899995803833008</v>
      </c>
      <c r="D579" s="40">
        <f t="shared" si="8"/>
        <v>8.19</v>
      </c>
      <c r="E579" s="1"/>
    </row>
    <row r="580" spans="1:5" ht="13.5" x14ac:dyDescent="0.25">
      <c r="A580" s="37">
        <v>83873</v>
      </c>
      <c r="B580" s="46" t="s">
        <v>624</v>
      </c>
      <c r="C580" s="39">
        <v>24.040000915527344</v>
      </c>
      <c r="D580" s="40">
        <f t="shared" si="8"/>
        <v>24.04</v>
      </c>
      <c r="E580" s="1"/>
    </row>
    <row r="581" spans="1:5" ht="13.5" x14ac:dyDescent="0.25">
      <c r="A581" s="37">
        <v>83874</v>
      </c>
      <c r="B581" s="46" t="s">
        <v>625</v>
      </c>
      <c r="C581" s="39">
        <v>18.040000915527344</v>
      </c>
      <c r="D581" s="40">
        <f t="shared" si="8"/>
        <v>18.04</v>
      </c>
      <c r="E581" s="1"/>
    </row>
    <row r="582" spans="1:5" ht="13.5" x14ac:dyDescent="0.25">
      <c r="A582" s="37">
        <v>83876</v>
      </c>
      <c r="B582" s="46" t="s">
        <v>626</v>
      </c>
      <c r="C582" s="39">
        <v>18.909999847412109</v>
      </c>
      <c r="D582" s="40">
        <f t="shared" si="8"/>
        <v>18.91</v>
      </c>
      <c r="E582" s="1"/>
    </row>
    <row r="583" spans="1:5" ht="13.5" x14ac:dyDescent="0.25">
      <c r="A583" s="37">
        <v>83880</v>
      </c>
      <c r="B583" s="46" t="s">
        <v>627</v>
      </c>
      <c r="C583" s="39">
        <v>47.430000305175781</v>
      </c>
      <c r="D583" s="40">
        <f t="shared" si="8"/>
        <v>47.43</v>
      </c>
      <c r="E583" s="1"/>
    </row>
    <row r="584" spans="1:5" ht="13.5" x14ac:dyDescent="0.25">
      <c r="A584" s="37">
        <v>83883</v>
      </c>
      <c r="B584" s="46" t="s">
        <v>628</v>
      </c>
      <c r="C584" s="39">
        <v>19</v>
      </c>
      <c r="D584" s="40">
        <f t="shared" si="8"/>
        <v>19</v>
      </c>
      <c r="E584" s="1"/>
    </row>
    <row r="585" spans="1:5" ht="13.5" x14ac:dyDescent="0.25">
      <c r="A585" s="10">
        <v>83884</v>
      </c>
      <c r="B585" s="65" t="s">
        <v>629</v>
      </c>
      <c r="C585" s="39">
        <v>0</v>
      </c>
      <c r="D585" s="40">
        <f t="shared" si="8"/>
        <v>0</v>
      </c>
      <c r="E585" s="1"/>
    </row>
    <row r="586" spans="1:5" ht="13.5" x14ac:dyDescent="0.25">
      <c r="A586" s="37">
        <v>83885</v>
      </c>
      <c r="B586" s="46" t="s">
        <v>630</v>
      </c>
      <c r="C586" s="39">
        <v>34.229999542236328</v>
      </c>
      <c r="D586" s="40">
        <f t="shared" si="8"/>
        <v>34.229999999999997</v>
      </c>
      <c r="E586" s="1"/>
    </row>
    <row r="587" spans="1:5" ht="13.5" x14ac:dyDescent="0.25">
      <c r="A587" s="37">
        <v>83915</v>
      </c>
      <c r="B587" s="46" t="s">
        <v>631</v>
      </c>
      <c r="C587" s="39">
        <v>15.579999923706055</v>
      </c>
      <c r="D587" s="40">
        <f t="shared" si="8"/>
        <v>15.58</v>
      </c>
      <c r="E587" s="1"/>
    </row>
    <row r="588" spans="1:5" ht="13.5" x14ac:dyDescent="0.25">
      <c r="A588" s="37">
        <v>83916</v>
      </c>
      <c r="B588" s="46" t="s">
        <v>632</v>
      </c>
      <c r="C588" s="39">
        <v>28.090000152587891</v>
      </c>
      <c r="D588" s="40">
        <f t="shared" si="8"/>
        <v>28.09</v>
      </c>
      <c r="E588" s="1"/>
    </row>
    <row r="589" spans="1:5" ht="13.5" x14ac:dyDescent="0.25">
      <c r="A589" s="37">
        <v>83918</v>
      </c>
      <c r="B589" s="46" t="s">
        <v>633</v>
      </c>
      <c r="C589" s="39">
        <v>23</v>
      </c>
      <c r="D589" s="40">
        <f t="shared" si="8"/>
        <v>23</v>
      </c>
      <c r="E589" s="1"/>
    </row>
    <row r="590" spans="1:5" ht="13.5" x14ac:dyDescent="0.25">
      <c r="A590" s="37">
        <v>83919</v>
      </c>
      <c r="B590" s="46" t="s">
        <v>634</v>
      </c>
      <c r="C590" s="39">
        <v>23</v>
      </c>
      <c r="D590" s="40">
        <f t="shared" si="8"/>
        <v>23</v>
      </c>
      <c r="E590" s="1"/>
    </row>
    <row r="591" spans="1:5" ht="13.5" x14ac:dyDescent="0.25">
      <c r="A591" s="37">
        <v>83921</v>
      </c>
      <c r="B591" s="46" t="s">
        <v>635</v>
      </c>
      <c r="C591" s="39">
        <v>23</v>
      </c>
      <c r="D591" s="40">
        <f t="shared" si="8"/>
        <v>23</v>
      </c>
      <c r="E591" s="1"/>
    </row>
    <row r="592" spans="1:5" ht="13.5" x14ac:dyDescent="0.25">
      <c r="A592" s="37">
        <v>83930</v>
      </c>
      <c r="B592" s="46" t="s">
        <v>636</v>
      </c>
      <c r="C592" s="39">
        <v>9.2399997711181641</v>
      </c>
      <c r="D592" s="40">
        <f t="shared" si="8"/>
        <v>9.24</v>
      </c>
      <c r="E592" s="1"/>
    </row>
    <row r="593" spans="1:5" ht="13.5" x14ac:dyDescent="0.25">
      <c r="A593" s="37">
        <v>83935</v>
      </c>
      <c r="B593" s="46" t="s">
        <v>637</v>
      </c>
      <c r="C593" s="39">
        <v>9.5200004577636719</v>
      </c>
      <c r="D593" s="40">
        <f t="shared" si="8"/>
        <v>9.52</v>
      </c>
      <c r="E593" s="1"/>
    </row>
    <row r="594" spans="1:5" ht="13.5" x14ac:dyDescent="0.25">
      <c r="A594" s="37">
        <v>83937</v>
      </c>
      <c r="B594" s="46" t="s">
        <v>638</v>
      </c>
      <c r="C594" s="39">
        <v>17.680000305175781</v>
      </c>
      <c r="D594" s="40">
        <f t="shared" si="8"/>
        <v>17.68</v>
      </c>
      <c r="E594" s="1"/>
    </row>
    <row r="595" spans="1:5" ht="13.5" x14ac:dyDescent="0.25">
      <c r="A595" s="37">
        <v>83945</v>
      </c>
      <c r="B595" s="46" t="s">
        <v>639</v>
      </c>
      <c r="C595" s="39">
        <v>17.989999771118164</v>
      </c>
      <c r="D595" s="40">
        <f t="shared" si="8"/>
        <v>17.989999999999998</v>
      </c>
      <c r="E595" s="1"/>
    </row>
    <row r="596" spans="1:5" ht="13.5" x14ac:dyDescent="0.25">
      <c r="A596" s="37">
        <v>83950</v>
      </c>
      <c r="B596" s="46" t="s">
        <v>640</v>
      </c>
      <c r="C596" s="39">
        <v>89.989997863769531</v>
      </c>
      <c r="D596" s="40">
        <f t="shared" si="8"/>
        <v>89.99</v>
      </c>
      <c r="E596" s="1"/>
    </row>
    <row r="597" spans="1:5" ht="13.5" x14ac:dyDescent="0.25">
      <c r="A597" s="37">
        <v>83951</v>
      </c>
      <c r="B597" s="46" t="s">
        <v>641</v>
      </c>
      <c r="C597" s="39">
        <v>94.040000915527344</v>
      </c>
      <c r="D597" s="40">
        <f t="shared" si="8"/>
        <v>94.04</v>
      </c>
      <c r="E597" s="1"/>
    </row>
    <row r="598" spans="1:5" ht="13.5" x14ac:dyDescent="0.25">
      <c r="A598" s="37">
        <v>83970</v>
      </c>
      <c r="B598" s="46" t="s">
        <v>642</v>
      </c>
      <c r="C598" s="39">
        <v>57.669998168945313</v>
      </c>
      <c r="D598" s="40">
        <f t="shared" si="8"/>
        <v>57.67</v>
      </c>
      <c r="E598" s="1"/>
    </row>
    <row r="599" spans="1:5" ht="13.5" x14ac:dyDescent="0.25">
      <c r="A599" s="37">
        <v>83986</v>
      </c>
      <c r="B599" s="46" t="s">
        <v>643</v>
      </c>
      <c r="C599" s="39">
        <v>5</v>
      </c>
      <c r="D599" s="40">
        <f t="shared" si="8"/>
        <v>5</v>
      </c>
      <c r="E599" s="1"/>
    </row>
    <row r="600" spans="1:5" ht="13.5" x14ac:dyDescent="0.25">
      <c r="A600" s="37">
        <v>83987</v>
      </c>
      <c r="B600" s="46" t="s">
        <v>644</v>
      </c>
      <c r="C600" s="39">
        <v>22.74</v>
      </c>
      <c r="D600" s="40">
        <f t="shared" si="8"/>
        <v>22.74</v>
      </c>
      <c r="E600" s="1"/>
    </row>
    <row r="601" spans="1:5" ht="13.5" x14ac:dyDescent="0.25">
      <c r="A601" s="37">
        <v>83992</v>
      </c>
      <c r="B601" s="46" t="s">
        <v>645</v>
      </c>
      <c r="C601" s="39">
        <v>19.489999771118164</v>
      </c>
      <c r="D601" s="40">
        <f t="shared" si="8"/>
        <v>19.489999999999998</v>
      </c>
      <c r="E601" s="1"/>
    </row>
    <row r="602" spans="1:5" ht="13.5" x14ac:dyDescent="0.25">
      <c r="A602" s="37">
        <v>83993</v>
      </c>
      <c r="B602" s="46" t="s">
        <v>646</v>
      </c>
      <c r="C602" s="39">
        <v>27.42</v>
      </c>
      <c r="D602" s="40">
        <f t="shared" si="8"/>
        <v>27.42</v>
      </c>
      <c r="E602" s="1"/>
    </row>
    <row r="603" spans="1:5" ht="13.5" x14ac:dyDescent="0.25">
      <c r="A603" s="37">
        <v>84030</v>
      </c>
      <c r="B603" s="46" t="s">
        <v>647</v>
      </c>
      <c r="C603" s="39">
        <v>7.690000057220459</v>
      </c>
      <c r="D603" s="40">
        <f t="shared" si="8"/>
        <v>7.69</v>
      </c>
      <c r="E603" s="1"/>
    </row>
    <row r="604" spans="1:5" ht="13.5" x14ac:dyDescent="0.25">
      <c r="A604" s="37">
        <v>84035</v>
      </c>
      <c r="B604" s="46" t="s">
        <v>648</v>
      </c>
      <c r="C604" s="39">
        <v>5.1100001335144043</v>
      </c>
      <c r="D604" s="40">
        <f t="shared" si="8"/>
        <v>5.1100000000000003</v>
      </c>
      <c r="E604" s="1"/>
    </row>
    <row r="605" spans="1:5" ht="13.5" x14ac:dyDescent="0.25">
      <c r="A605" s="37">
        <v>84060</v>
      </c>
      <c r="B605" s="46" t="s">
        <v>649</v>
      </c>
      <c r="C605" s="39">
        <v>10.319999694824219</v>
      </c>
      <c r="D605" s="40">
        <f t="shared" si="8"/>
        <v>10.32</v>
      </c>
      <c r="E605" s="1"/>
    </row>
    <row r="606" spans="1:5" ht="13.5" x14ac:dyDescent="0.25">
      <c r="A606" s="37">
        <v>84061</v>
      </c>
      <c r="B606" s="46" t="s">
        <v>650</v>
      </c>
      <c r="C606" s="39">
        <v>11.060000419616699</v>
      </c>
      <c r="D606" s="40">
        <f t="shared" si="8"/>
        <v>11.06</v>
      </c>
      <c r="E606" s="1"/>
    </row>
    <row r="607" spans="1:5" ht="13.5" x14ac:dyDescent="0.25">
      <c r="A607" s="37">
        <v>84066</v>
      </c>
      <c r="B607" s="46" t="s">
        <v>651</v>
      </c>
      <c r="C607" s="39">
        <v>13.5</v>
      </c>
      <c r="D607" s="40">
        <f t="shared" si="8"/>
        <v>13.5</v>
      </c>
      <c r="E607" s="1"/>
    </row>
    <row r="608" spans="1:5" ht="13.5" x14ac:dyDescent="0.25">
      <c r="A608" s="37">
        <v>84075</v>
      </c>
      <c r="B608" s="46" t="s">
        <v>652</v>
      </c>
      <c r="C608" s="39">
        <v>7.2300000190734863</v>
      </c>
      <c r="D608" s="40">
        <f t="shared" si="8"/>
        <v>7.23</v>
      </c>
      <c r="E608" s="1"/>
    </row>
    <row r="609" spans="1:5" ht="13.5" x14ac:dyDescent="0.25">
      <c r="A609" s="37">
        <v>84078</v>
      </c>
      <c r="B609" s="46" t="s">
        <v>652</v>
      </c>
      <c r="C609" s="39">
        <v>10.199999809265137</v>
      </c>
      <c r="D609" s="40">
        <f t="shared" si="8"/>
        <v>10.199999999999999</v>
      </c>
      <c r="E609" s="1"/>
    </row>
    <row r="610" spans="1:5" ht="13.5" x14ac:dyDescent="0.25">
      <c r="A610" s="37">
        <v>84080</v>
      </c>
      <c r="B610" s="46" t="s">
        <v>653</v>
      </c>
      <c r="C610" s="39">
        <v>20.659999847412109</v>
      </c>
      <c r="D610" s="40">
        <f t="shared" si="8"/>
        <v>20.66</v>
      </c>
      <c r="E610" s="1"/>
    </row>
    <row r="611" spans="1:5" ht="13.5" x14ac:dyDescent="0.25">
      <c r="A611" s="37">
        <v>84081</v>
      </c>
      <c r="B611" s="46" t="s">
        <v>654</v>
      </c>
      <c r="C611" s="39">
        <v>23.090000152587891</v>
      </c>
      <c r="D611" s="40">
        <f t="shared" si="8"/>
        <v>23.09</v>
      </c>
      <c r="E611" s="1"/>
    </row>
    <row r="612" spans="1:5" ht="13.5" x14ac:dyDescent="0.25">
      <c r="A612" s="37">
        <v>84085</v>
      </c>
      <c r="B612" s="46" t="s">
        <v>655</v>
      </c>
      <c r="C612" s="39">
        <v>9.4200000762939453</v>
      </c>
      <c r="D612" s="40">
        <f t="shared" si="8"/>
        <v>9.42</v>
      </c>
      <c r="E612" s="1"/>
    </row>
    <row r="613" spans="1:5" ht="13.5" x14ac:dyDescent="0.25">
      <c r="A613" s="37">
        <v>84087</v>
      </c>
      <c r="B613" s="46" t="s">
        <v>656</v>
      </c>
      <c r="C613" s="39">
        <v>14.420000076293945</v>
      </c>
      <c r="D613" s="40">
        <f t="shared" si="8"/>
        <v>14.42</v>
      </c>
      <c r="E613" s="1"/>
    </row>
    <row r="614" spans="1:5" ht="13.5" x14ac:dyDescent="0.25">
      <c r="A614" s="37">
        <v>84100</v>
      </c>
      <c r="B614" s="46" t="s">
        <v>657</v>
      </c>
      <c r="C614" s="39">
        <v>6.630000114440918</v>
      </c>
      <c r="D614" s="40">
        <f t="shared" si="8"/>
        <v>6.63</v>
      </c>
      <c r="E614" s="1"/>
    </row>
    <row r="615" spans="1:5" ht="13.5" x14ac:dyDescent="0.25">
      <c r="A615" s="37">
        <v>84105</v>
      </c>
      <c r="B615" s="46" t="s">
        <v>658</v>
      </c>
      <c r="C615" s="39">
        <v>7.2300000190734863</v>
      </c>
      <c r="D615" s="40">
        <f t="shared" si="8"/>
        <v>7.23</v>
      </c>
      <c r="E615" s="1"/>
    </row>
    <row r="616" spans="1:5" ht="13.5" x14ac:dyDescent="0.25">
      <c r="A616" s="37">
        <v>84106</v>
      </c>
      <c r="B616" s="46" t="s">
        <v>659</v>
      </c>
      <c r="C616" s="39">
        <v>5.9899997711181641</v>
      </c>
      <c r="D616" s="40">
        <f t="shared" si="8"/>
        <v>5.99</v>
      </c>
      <c r="E616" s="1"/>
    </row>
    <row r="617" spans="1:5" ht="13.5" x14ac:dyDescent="0.25">
      <c r="A617" s="37">
        <v>84110</v>
      </c>
      <c r="B617" s="46" t="s">
        <v>660</v>
      </c>
      <c r="C617" s="39">
        <v>11.800000190734863</v>
      </c>
      <c r="D617" s="40">
        <f t="shared" si="8"/>
        <v>11.8</v>
      </c>
      <c r="E617" s="1"/>
    </row>
    <row r="618" spans="1:5" ht="13.5" x14ac:dyDescent="0.25">
      <c r="A618" s="37">
        <v>84112</v>
      </c>
      <c r="B618" s="46" t="s">
        <v>661</v>
      </c>
      <c r="C618" s="39">
        <v>90.639999389648395</v>
      </c>
      <c r="D618" s="40">
        <f t="shared" si="8"/>
        <v>90.64</v>
      </c>
      <c r="E618" s="1"/>
    </row>
    <row r="619" spans="1:5" ht="13.5" x14ac:dyDescent="0.25">
      <c r="A619" s="37">
        <v>84119</v>
      </c>
      <c r="B619" s="46" t="s">
        <v>662</v>
      </c>
      <c r="C619" s="39">
        <v>12.029999732971191</v>
      </c>
      <c r="D619" s="40">
        <f t="shared" si="8"/>
        <v>12.03</v>
      </c>
      <c r="E619" s="1"/>
    </row>
    <row r="620" spans="1:5" ht="13.5" x14ac:dyDescent="0.25">
      <c r="A620" s="37">
        <v>84120</v>
      </c>
      <c r="B620" s="46" t="s">
        <v>663</v>
      </c>
      <c r="C620" s="39">
        <v>20.549999237060547</v>
      </c>
      <c r="D620" s="40">
        <f t="shared" si="8"/>
        <v>20.55</v>
      </c>
      <c r="E620" s="1"/>
    </row>
    <row r="621" spans="1:5" ht="13.5" x14ac:dyDescent="0.25">
      <c r="A621" s="37">
        <v>84126</v>
      </c>
      <c r="B621" s="46" t="s">
        <v>664</v>
      </c>
      <c r="C621" s="39">
        <v>35.590000152587891</v>
      </c>
      <c r="D621" s="40">
        <f t="shared" si="8"/>
        <v>35.590000000000003</v>
      </c>
      <c r="E621" s="1"/>
    </row>
    <row r="622" spans="1:5" ht="13.5" x14ac:dyDescent="0.25">
      <c r="A622" s="37">
        <v>84132</v>
      </c>
      <c r="B622" s="46" t="s">
        <v>665</v>
      </c>
      <c r="C622" s="39">
        <v>6.4200000762939453</v>
      </c>
      <c r="D622" s="40">
        <f t="shared" si="8"/>
        <v>6.42</v>
      </c>
      <c r="E622" s="1"/>
    </row>
    <row r="623" spans="1:5" ht="13.5" x14ac:dyDescent="0.25">
      <c r="A623" s="37">
        <v>84133</v>
      </c>
      <c r="B623" s="46" t="s">
        <v>666</v>
      </c>
      <c r="C623" s="39">
        <v>6.0100002288818359</v>
      </c>
      <c r="D623" s="40">
        <f t="shared" si="8"/>
        <v>6.01</v>
      </c>
      <c r="E623" s="1"/>
    </row>
    <row r="624" spans="1:5" ht="13.5" x14ac:dyDescent="0.25">
      <c r="A624" s="37">
        <v>84134</v>
      </c>
      <c r="B624" s="46" t="s">
        <v>667</v>
      </c>
      <c r="C624" s="39">
        <v>20.379999160766602</v>
      </c>
      <c r="D624" s="40">
        <f t="shared" si="8"/>
        <v>20.38</v>
      </c>
      <c r="E624" s="1"/>
    </row>
    <row r="625" spans="1:5" ht="13.5" x14ac:dyDescent="0.25">
      <c r="A625" s="37">
        <v>84135</v>
      </c>
      <c r="B625" s="46" t="s">
        <v>668</v>
      </c>
      <c r="C625" s="39">
        <v>26.729999542236328</v>
      </c>
      <c r="D625" s="40">
        <f t="shared" si="8"/>
        <v>26.73</v>
      </c>
      <c r="E625" s="1"/>
    </row>
    <row r="626" spans="1:5" ht="13.5" x14ac:dyDescent="0.25">
      <c r="A626" s="37">
        <v>84138</v>
      </c>
      <c r="B626" s="46" t="s">
        <v>669</v>
      </c>
      <c r="C626" s="39">
        <v>26.459999084472656</v>
      </c>
      <c r="D626" s="40">
        <f t="shared" si="8"/>
        <v>26.46</v>
      </c>
      <c r="E626" s="1"/>
    </row>
    <row r="627" spans="1:5" ht="13.5" x14ac:dyDescent="0.25">
      <c r="A627" s="37">
        <v>84140</v>
      </c>
      <c r="B627" s="46" t="s">
        <v>670</v>
      </c>
      <c r="C627" s="39">
        <v>28.889999389648438</v>
      </c>
      <c r="D627" s="40">
        <f t="shared" si="8"/>
        <v>28.89</v>
      </c>
      <c r="E627" s="1"/>
    </row>
    <row r="628" spans="1:5" ht="13.5" x14ac:dyDescent="0.25">
      <c r="A628" s="37">
        <v>84143</v>
      </c>
      <c r="B628" s="46" t="s">
        <v>671</v>
      </c>
      <c r="C628" s="39">
        <v>31.889999389648438</v>
      </c>
      <c r="D628" s="40">
        <f t="shared" si="8"/>
        <v>31.89</v>
      </c>
      <c r="E628" s="1"/>
    </row>
    <row r="629" spans="1:5" ht="13.5" x14ac:dyDescent="0.25">
      <c r="A629" s="37">
        <v>84144</v>
      </c>
      <c r="B629" s="46" t="s">
        <v>575</v>
      </c>
      <c r="C629" s="39">
        <v>29.149999618530273</v>
      </c>
      <c r="D629" s="40">
        <f t="shared" si="8"/>
        <v>29.15</v>
      </c>
      <c r="E629" s="1"/>
    </row>
    <row r="630" spans="1:5" ht="13.5" x14ac:dyDescent="0.25">
      <c r="A630" s="37">
        <v>84145</v>
      </c>
      <c r="B630" s="46" t="s">
        <v>672</v>
      </c>
      <c r="C630" s="39">
        <v>27.76</v>
      </c>
      <c r="D630" s="40">
        <f t="shared" si="8"/>
        <v>27.76</v>
      </c>
      <c r="E630" s="1"/>
    </row>
    <row r="631" spans="1:5" ht="13.5" x14ac:dyDescent="0.25">
      <c r="A631" s="37">
        <v>84146</v>
      </c>
      <c r="B631" s="46" t="s">
        <v>673</v>
      </c>
      <c r="C631" s="39">
        <v>27.079999923706055</v>
      </c>
      <c r="D631" s="40">
        <f t="shared" si="8"/>
        <v>27.08</v>
      </c>
      <c r="E631" s="1"/>
    </row>
    <row r="632" spans="1:5" ht="13.5" x14ac:dyDescent="0.25">
      <c r="A632" s="37">
        <v>84150</v>
      </c>
      <c r="B632" s="46" t="s">
        <v>674</v>
      </c>
      <c r="C632" s="39">
        <v>34.880001068115234</v>
      </c>
      <c r="D632" s="40">
        <f t="shared" si="8"/>
        <v>34.880000000000003</v>
      </c>
      <c r="E632" s="1"/>
    </row>
    <row r="633" spans="1:5" ht="13.5" x14ac:dyDescent="0.25">
      <c r="A633" s="37">
        <v>84152</v>
      </c>
      <c r="B633" s="46" t="s">
        <v>675</v>
      </c>
      <c r="C633" s="39">
        <v>25.700000762939453</v>
      </c>
      <c r="D633" s="40">
        <f t="shared" si="8"/>
        <v>25.7</v>
      </c>
      <c r="E633" s="1"/>
    </row>
    <row r="634" spans="1:5" ht="13.5" x14ac:dyDescent="0.25">
      <c r="A634" s="37">
        <v>84153</v>
      </c>
      <c r="B634" s="46" t="s">
        <v>676</v>
      </c>
      <c r="C634" s="39">
        <v>25.700000762939453</v>
      </c>
      <c r="D634" s="40">
        <f t="shared" si="8"/>
        <v>25.7</v>
      </c>
      <c r="E634" s="1"/>
    </row>
    <row r="635" spans="1:5" ht="13.5" x14ac:dyDescent="0.25">
      <c r="A635" s="37">
        <v>84154</v>
      </c>
      <c r="B635" s="46" t="s">
        <v>677</v>
      </c>
      <c r="C635" s="39">
        <v>25.700000762939453</v>
      </c>
      <c r="D635" s="40">
        <f t="shared" si="8"/>
        <v>25.7</v>
      </c>
      <c r="E635" s="1"/>
    </row>
    <row r="636" spans="1:5" ht="13.5" x14ac:dyDescent="0.25">
      <c r="A636" s="37">
        <v>84155</v>
      </c>
      <c r="B636" s="46" t="s">
        <v>678</v>
      </c>
      <c r="C636" s="39">
        <v>5.119999885559082</v>
      </c>
      <c r="D636" s="40">
        <f t="shared" si="8"/>
        <v>5.12</v>
      </c>
      <c r="E636" s="1"/>
    </row>
    <row r="637" spans="1:5" ht="13.5" x14ac:dyDescent="0.25">
      <c r="A637" s="37">
        <v>84156</v>
      </c>
      <c r="B637" s="46" t="s">
        <v>679</v>
      </c>
      <c r="C637" s="39">
        <v>5.119999885559082</v>
      </c>
      <c r="D637" s="40">
        <f t="shared" ref="D637:D700" si="9">ROUND($C637*D$13,2)</f>
        <v>5.12</v>
      </c>
      <c r="E637" s="1"/>
    </row>
    <row r="638" spans="1:5" ht="13.5" x14ac:dyDescent="0.25">
      <c r="A638" s="37">
        <v>84157</v>
      </c>
      <c r="B638" s="46" t="s">
        <v>680</v>
      </c>
      <c r="C638" s="39">
        <v>5.119999885559082</v>
      </c>
      <c r="D638" s="40">
        <f t="shared" si="9"/>
        <v>5.12</v>
      </c>
      <c r="E638" s="1"/>
    </row>
    <row r="639" spans="1:5" ht="13.5" x14ac:dyDescent="0.25">
      <c r="A639" s="37">
        <v>84160</v>
      </c>
      <c r="B639" s="46" t="s">
        <v>681</v>
      </c>
      <c r="C639" s="39">
        <v>7.2300000190734863</v>
      </c>
      <c r="D639" s="40">
        <f t="shared" si="9"/>
        <v>7.23</v>
      </c>
      <c r="E639" s="1"/>
    </row>
    <row r="640" spans="1:5" ht="13.5" x14ac:dyDescent="0.25">
      <c r="A640" s="37">
        <v>84163</v>
      </c>
      <c r="B640" s="46" t="s">
        <v>682</v>
      </c>
      <c r="C640" s="39">
        <v>21.030000686645508</v>
      </c>
      <c r="D640" s="40">
        <f t="shared" si="9"/>
        <v>21.03</v>
      </c>
      <c r="E640" s="1"/>
    </row>
    <row r="641" spans="1:5" ht="13.5" x14ac:dyDescent="0.25">
      <c r="A641" s="37">
        <v>84165</v>
      </c>
      <c r="B641" s="46" t="s">
        <v>683</v>
      </c>
      <c r="C641" s="39">
        <v>15.010000228881836</v>
      </c>
      <c r="D641" s="40">
        <f t="shared" si="9"/>
        <v>15.01</v>
      </c>
      <c r="E641" s="1"/>
    </row>
    <row r="642" spans="1:5" ht="13.5" x14ac:dyDescent="0.25">
      <c r="A642" s="37">
        <v>84166</v>
      </c>
      <c r="B642" s="46" t="s">
        <v>684</v>
      </c>
      <c r="C642" s="39">
        <v>24.920000076293945</v>
      </c>
      <c r="D642" s="40">
        <f t="shared" si="9"/>
        <v>24.92</v>
      </c>
      <c r="E642" s="1"/>
    </row>
    <row r="643" spans="1:5" ht="13.5" x14ac:dyDescent="0.25">
      <c r="A643" s="37">
        <v>84181</v>
      </c>
      <c r="B643" s="46" t="s">
        <v>685</v>
      </c>
      <c r="C643" s="39">
        <v>23.799999237060547</v>
      </c>
      <c r="D643" s="40">
        <f t="shared" si="9"/>
        <v>23.8</v>
      </c>
      <c r="E643" s="1"/>
    </row>
    <row r="644" spans="1:5" ht="13.5" x14ac:dyDescent="0.25">
      <c r="A644" s="37">
        <v>84182</v>
      </c>
      <c r="B644" s="46" t="s">
        <v>686</v>
      </c>
      <c r="C644" s="39">
        <v>25.149999618530273</v>
      </c>
      <c r="D644" s="40">
        <f t="shared" si="9"/>
        <v>25.15</v>
      </c>
      <c r="E644" s="1"/>
    </row>
    <row r="645" spans="1:5" ht="13.5" x14ac:dyDescent="0.25">
      <c r="A645" s="37">
        <v>84202</v>
      </c>
      <c r="B645" s="46" t="s">
        <v>687</v>
      </c>
      <c r="C645" s="39">
        <v>20.049999237060547</v>
      </c>
      <c r="D645" s="40">
        <f t="shared" si="9"/>
        <v>20.05</v>
      </c>
      <c r="E645" s="1"/>
    </row>
    <row r="646" spans="1:5" ht="13.5" x14ac:dyDescent="0.25">
      <c r="A646" s="37">
        <v>84203</v>
      </c>
      <c r="B646" s="46" t="s">
        <v>688</v>
      </c>
      <c r="C646" s="39">
        <v>12.029999732971191</v>
      </c>
      <c r="D646" s="40">
        <f t="shared" si="9"/>
        <v>12.03</v>
      </c>
      <c r="E646" s="1"/>
    </row>
    <row r="647" spans="1:5" ht="13.5" x14ac:dyDescent="0.25">
      <c r="A647" s="37">
        <v>84206</v>
      </c>
      <c r="B647" s="46" t="s">
        <v>689</v>
      </c>
      <c r="C647" s="39">
        <v>24.889999389648438</v>
      </c>
      <c r="D647" s="40">
        <f t="shared" si="9"/>
        <v>24.89</v>
      </c>
      <c r="E647" s="1"/>
    </row>
    <row r="648" spans="1:5" ht="13.5" x14ac:dyDescent="0.25">
      <c r="A648" s="37">
        <v>84207</v>
      </c>
      <c r="B648" s="46" t="s">
        <v>690</v>
      </c>
      <c r="C648" s="39">
        <v>39.25</v>
      </c>
      <c r="D648" s="40">
        <f t="shared" si="9"/>
        <v>39.25</v>
      </c>
      <c r="E648" s="1"/>
    </row>
    <row r="649" spans="1:5" ht="13.5" x14ac:dyDescent="0.25">
      <c r="A649" s="37">
        <v>84210</v>
      </c>
      <c r="B649" s="46" t="s">
        <v>691</v>
      </c>
      <c r="C649" s="39">
        <v>15.170000076293945</v>
      </c>
      <c r="D649" s="40">
        <f t="shared" si="9"/>
        <v>15.17</v>
      </c>
      <c r="E649" s="1"/>
    </row>
    <row r="650" spans="1:5" ht="13.5" x14ac:dyDescent="0.25">
      <c r="A650" s="37">
        <v>84220</v>
      </c>
      <c r="B650" s="46" t="s">
        <v>692</v>
      </c>
      <c r="C650" s="39">
        <v>13.180000305175781</v>
      </c>
      <c r="D650" s="40">
        <f t="shared" si="9"/>
        <v>13.18</v>
      </c>
      <c r="E650" s="1"/>
    </row>
    <row r="651" spans="1:5" ht="13.5" x14ac:dyDescent="0.25">
      <c r="A651" s="37">
        <v>84228</v>
      </c>
      <c r="B651" s="46" t="s">
        <v>693</v>
      </c>
      <c r="C651" s="39">
        <v>16.260000228881836</v>
      </c>
      <c r="D651" s="40">
        <f t="shared" si="9"/>
        <v>16.260000000000002</v>
      </c>
      <c r="E651" s="1"/>
    </row>
    <row r="652" spans="1:5" ht="13.5" x14ac:dyDescent="0.25">
      <c r="A652" s="37">
        <v>84233</v>
      </c>
      <c r="B652" s="46" t="s">
        <v>493</v>
      </c>
      <c r="C652" s="39">
        <v>89.989997863769531</v>
      </c>
      <c r="D652" s="40">
        <f t="shared" si="9"/>
        <v>89.99</v>
      </c>
      <c r="E652" s="1"/>
    </row>
    <row r="653" spans="1:5" ht="13.5" x14ac:dyDescent="0.25">
      <c r="A653" s="37">
        <v>84234</v>
      </c>
      <c r="B653" s="46" t="s">
        <v>575</v>
      </c>
      <c r="C653" s="39">
        <v>90.639999389648438</v>
      </c>
      <c r="D653" s="40">
        <f t="shared" si="9"/>
        <v>90.64</v>
      </c>
      <c r="E653" s="1"/>
    </row>
    <row r="654" spans="1:5" ht="13.5" x14ac:dyDescent="0.25">
      <c r="A654" s="37">
        <v>84235</v>
      </c>
      <c r="B654" s="46" t="s">
        <v>694</v>
      </c>
      <c r="C654" s="39">
        <v>73.120002746582031</v>
      </c>
      <c r="D654" s="40">
        <f t="shared" si="9"/>
        <v>73.12</v>
      </c>
      <c r="E654" s="1"/>
    </row>
    <row r="655" spans="1:5" ht="13.5" x14ac:dyDescent="0.25">
      <c r="A655" s="37">
        <v>84238</v>
      </c>
      <c r="B655" s="46" t="s">
        <v>695</v>
      </c>
      <c r="C655" s="39">
        <v>51.090000152587891</v>
      </c>
      <c r="D655" s="40">
        <f t="shared" si="9"/>
        <v>51.09</v>
      </c>
      <c r="E655" s="1"/>
    </row>
    <row r="656" spans="1:5" ht="13.5" x14ac:dyDescent="0.25">
      <c r="A656" s="37">
        <v>84244</v>
      </c>
      <c r="B656" s="46" t="s">
        <v>696</v>
      </c>
      <c r="C656" s="39">
        <v>30.729999542236328</v>
      </c>
      <c r="D656" s="40">
        <f t="shared" si="9"/>
        <v>30.73</v>
      </c>
      <c r="E656" s="1"/>
    </row>
    <row r="657" spans="1:5" ht="13.5" x14ac:dyDescent="0.25">
      <c r="A657" s="37">
        <v>84252</v>
      </c>
      <c r="B657" s="46" t="s">
        <v>697</v>
      </c>
      <c r="C657" s="39">
        <v>28.280000686645508</v>
      </c>
      <c r="D657" s="40">
        <f t="shared" si="9"/>
        <v>28.28</v>
      </c>
      <c r="E657" s="1"/>
    </row>
    <row r="658" spans="1:5" ht="13.5" x14ac:dyDescent="0.25">
      <c r="A658" s="37">
        <v>84255</v>
      </c>
      <c r="B658" s="46" t="s">
        <v>698</v>
      </c>
      <c r="C658" s="39">
        <v>35.669998168945313</v>
      </c>
      <c r="D658" s="40">
        <f t="shared" si="9"/>
        <v>35.67</v>
      </c>
      <c r="E658" s="1"/>
    </row>
    <row r="659" spans="1:5" ht="13.5" x14ac:dyDescent="0.25">
      <c r="A659" s="37">
        <v>84260</v>
      </c>
      <c r="B659" s="46" t="s">
        <v>699</v>
      </c>
      <c r="C659" s="39">
        <v>43.279998779296875</v>
      </c>
      <c r="D659" s="40">
        <f t="shared" si="9"/>
        <v>43.28</v>
      </c>
      <c r="E659" s="1"/>
    </row>
    <row r="660" spans="1:5" ht="13.5" x14ac:dyDescent="0.25">
      <c r="A660" s="37">
        <v>84270</v>
      </c>
      <c r="B660" s="46" t="s">
        <v>700</v>
      </c>
      <c r="C660" s="39">
        <v>30.360000610351563</v>
      </c>
      <c r="D660" s="40">
        <f t="shared" si="9"/>
        <v>30.36</v>
      </c>
      <c r="E660" s="1"/>
    </row>
    <row r="661" spans="1:5" ht="13.5" x14ac:dyDescent="0.25">
      <c r="A661" s="37">
        <v>84275</v>
      </c>
      <c r="B661" s="46" t="s">
        <v>701</v>
      </c>
      <c r="C661" s="39">
        <v>18.770000457763672</v>
      </c>
      <c r="D661" s="40">
        <f t="shared" si="9"/>
        <v>18.77</v>
      </c>
      <c r="E661" s="1"/>
    </row>
    <row r="662" spans="1:5" ht="13.5" x14ac:dyDescent="0.25">
      <c r="A662" s="37">
        <v>84285</v>
      </c>
      <c r="B662" s="46" t="s">
        <v>702</v>
      </c>
      <c r="C662" s="39">
        <v>32.900001525878906</v>
      </c>
      <c r="D662" s="40">
        <f t="shared" si="9"/>
        <v>32.9</v>
      </c>
      <c r="E662" s="1"/>
    </row>
    <row r="663" spans="1:5" ht="13.5" x14ac:dyDescent="0.25">
      <c r="A663" s="37">
        <v>84295</v>
      </c>
      <c r="B663" s="46" t="s">
        <v>703</v>
      </c>
      <c r="C663" s="39">
        <v>6.7199997901916504</v>
      </c>
      <c r="D663" s="40">
        <f t="shared" si="9"/>
        <v>6.72</v>
      </c>
      <c r="E663" s="1"/>
    </row>
    <row r="664" spans="1:5" ht="13.5" x14ac:dyDescent="0.25">
      <c r="A664" s="37">
        <v>84300</v>
      </c>
      <c r="B664" s="46" t="s">
        <v>704</v>
      </c>
      <c r="C664" s="39">
        <v>6.7899999618530273</v>
      </c>
      <c r="D664" s="40">
        <f t="shared" si="9"/>
        <v>6.79</v>
      </c>
      <c r="E664" s="1"/>
    </row>
    <row r="665" spans="1:5" ht="13.5" x14ac:dyDescent="0.25">
      <c r="A665" s="37">
        <v>84302</v>
      </c>
      <c r="B665" s="46" t="s">
        <v>705</v>
      </c>
      <c r="C665" s="39">
        <v>6.7899999618530273</v>
      </c>
      <c r="D665" s="40">
        <f t="shared" si="9"/>
        <v>6.79</v>
      </c>
      <c r="E665" s="1"/>
    </row>
    <row r="666" spans="1:5" ht="13.5" x14ac:dyDescent="0.25">
      <c r="A666" s="37">
        <v>84305</v>
      </c>
      <c r="B666" s="46" t="s">
        <v>706</v>
      </c>
      <c r="C666" s="39">
        <v>25.690000534057617</v>
      </c>
      <c r="D666" s="40">
        <f t="shared" si="9"/>
        <v>25.69</v>
      </c>
      <c r="E666" s="1"/>
    </row>
    <row r="667" spans="1:5" ht="13.5" x14ac:dyDescent="0.25">
      <c r="A667" s="37">
        <v>84307</v>
      </c>
      <c r="B667" s="46" t="s">
        <v>707</v>
      </c>
      <c r="C667" s="39">
        <v>25.540000915527344</v>
      </c>
      <c r="D667" s="40">
        <f t="shared" si="9"/>
        <v>25.54</v>
      </c>
      <c r="E667" s="1"/>
    </row>
    <row r="668" spans="1:5" ht="13.5" x14ac:dyDescent="0.25">
      <c r="A668" s="37">
        <v>84311</v>
      </c>
      <c r="B668" s="46" t="s">
        <v>708</v>
      </c>
      <c r="C668" s="39">
        <v>9.7700004577636719</v>
      </c>
      <c r="D668" s="40">
        <f t="shared" si="9"/>
        <v>9.77</v>
      </c>
      <c r="E668" s="1"/>
    </row>
    <row r="669" spans="1:5" ht="13.5" x14ac:dyDescent="0.25">
      <c r="A669" s="37">
        <v>84315</v>
      </c>
      <c r="B669" s="46" t="s">
        <v>709</v>
      </c>
      <c r="C669" s="39">
        <v>3.5</v>
      </c>
      <c r="D669" s="40">
        <f t="shared" si="9"/>
        <v>3.5</v>
      </c>
      <c r="E669" s="1"/>
    </row>
    <row r="670" spans="1:5" ht="13.5" x14ac:dyDescent="0.25">
      <c r="A670" s="37">
        <v>84375</v>
      </c>
      <c r="B670" s="46" t="s">
        <v>710</v>
      </c>
      <c r="C670" s="39">
        <v>27.389999389648438</v>
      </c>
      <c r="D670" s="40">
        <f t="shared" si="9"/>
        <v>27.39</v>
      </c>
      <c r="E670" s="1"/>
    </row>
    <row r="671" spans="1:5" ht="13.5" x14ac:dyDescent="0.25">
      <c r="A671" s="37">
        <v>84376</v>
      </c>
      <c r="B671" s="46" t="s">
        <v>711</v>
      </c>
      <c r="C671" s="39">
        <v>7.690000057220459</v>
      </c>
      <c r="D671" s="40">
        <f t="shared" si="9"/>
        <v>7.69</v>
      </c>
      <c r="E671" s="1"/>
    </row>
    <row r="672" spans="1:5" ht="13.5" x14ac:dyDescent="0.25">
      <c r="A672" s="37">
        <v>84377</v>
      </c>
      <c r="B672" s="46" t="s">
        <v>712</v>
      </c>
      <c r="C672" s="39">
        <v>7.690000057220459</v>
      </c>
      <c r="D672" s="40">
        <f t="shared" si="9"/>
        <v>7.69</v>
      </c>
      <c r="E672" s="1"/>
    </row>
    <row r="673" spans="1:5" ht="13.5" x14ac:dyDescent="0.25">
      <c r="A673" s="37">
        <v>84378</v>
      </c>
      <c r="B673" s="46" t="s">
        <v>713</v>
      </c>
      <c r="C673" s="39">
        <v>16.100000381469727</v>
      </c>
      <c r="D673" s="40">
        <f t="shared" si="9"/>
        <v>16.100000000000001</v>
      </c>
      <c r="E673" s="1"/>
    </row>
    <row r="674" spans="1:5" ht="13.5" x14ac:dyDescent="0.25">
      <c r="A674" s="37">
        <v>84379</v>
      </c>
      <c r="B674" s="46" t="s">
        <v>714</v>
      </c>
      <c r="C674" s="39">
        <v>16.100000381469727</v>
      </c>
      <c r="D674" s="40">
        <f t="shared" si="9"/>
        <v>16.100000000000001</v>
      </c>
      <c r="E674" s="1"/>
    </row>
    <row r="675" spans="1:5" ht="13.5" x14ac:dyDescent="0.25">
      <c r="A675" s="37">
        <v>84392</v>
      </c>
      <c r="B675" s="46" t="s">
        <v>715</v>
      </c>
      <c r="C675" s="39">
        <v>6.6399998664855957</v>
      </c>
      <c r="D675" s="40">
        <f t="shared" si="9"/>
        <v>6.64</v>
      </c>
      <c r="E675" s="1"/>
    </row>
    <row r="676" spans="1:5" ht="13.5" x14ac:dyDescent="0.25">
      <c r="A676" s="61">
        <v>84393</v>
      </c>
      <c r="B676" s="65" t="s">
        <v>716</v>
      </c>
      <c r="C676" s="39">
        <v>0</v>
      </c>
      <c r="D676" s="40">
        <f t="shared" si="9"/>
        <v>0</v>
      </c>
      <c r="E676" s="1"/>
    </row>
    <row r="677" spans="1:5" ht="13.5" x14ac:dyDescent="0.25">
      <c r="A677" s="61">
        <v>84394</v>
      </c>
      <c r="B677" s="62" t="s">
        <v>717</v>
      </c>
      <c r="C677" s="39">
        <v>0</v>
      </c>
      <c r="D677" s="40">
        <f t="shared" si="9"/>
        <v>0</v>
      </c>
      <c r="E677" s="1"/>
    </row>
    <row r="678" spans="1:5" ht="13.5" x14ac:dyDescent="0.25">
      <c r="A678" s="37">
        <v>84402</v>
      </c>
      <c r="B678" s="46" t="s">
        <v>718</v>
      </c>
      <c r="C678" s="39">
        <v>35.569999694824219</v>
      </c>
      <c r="D678" s="40">
        <f t="shared" si="9"/>
        <v>35.57</v>
      </c>
      <c r="E678" s="1"/>
    </row>
    <row r="679" spans="1:5" ht="13.5" x14ac:dyDescent="0.25">
      <c r="A679" s="37">
        <v>84403</v>
      </c>
      <c r="B679" s="46" t="s">
        <v>719</v>
      </c>
      <c r="C679" s="39">
        <v>36.080001831054688</v>
      </c>
      <c r="D679" s="40">
        <f t="shared" si="9"/>
        <v>36.08</v>
      </c>
      <c r="E679" s="1"/>
    </row>
    <row r="680" spans="1:5" ht="13.5" x14ac:dyDescent="0.25">
      <c r="A680" s="37">
        <v>84410</v>
      </c>
      <c r="B680" s="51" t="s">
        <v>720</v>
      </c>
      <c r="C680" s="39">
        <v>72.55</v>
      </c>
      <c r="D680" s="40">
        <f t="shared" si="9"/>
        <v>72.55</v>
      </c>
      <c r="E680" s="1"/>
    </row>
    <row r="681" spans="1:5" ht="13.5" x14ac:dyDescent="0.25">
      <c r="A681" s="37">
        <v>84425</v>
      </c>
      <c r="B681" s="46" t="s">
        <v>721</v>
      </c>
      <c r="C681" s="39">
        <v>29.670000076293945</v>
      </c>
      <c r="D681" s="40">
        <f t="shared" si="9"/>
        <v>29.67</v>
      </c>
      <c r="E681" s="1"/>
    </row>
    <row r="682" spans="1:5" ht="13.5" x14ac:dyDescent="0.25">
      <c r="A682" s="37">
        <v>84430</v>
      </c>
      <c r="B682" s="46" t="s">
        <v>722</v>
      </c>
      <c r="C682" s="39">
        <v>16.260000228881836</v>
      </c>
      <c r="D682" s="40">
        <f t="shared" si="9"/>
        <v>16.260000000000002</v>
      </c>
      <c r="E682" s="1"/>
    </row>
    <row r="683" spans="1:5" ht="13.5" x14ac:dyDescent="0.25">
      <c r="A683" s="37">
        <v>84431</v>
      </c>
      <c r="B683" s="46" t="s">
        <v>723</v>
      </c>
      <c r="C683" s="39">
        <v>18.54</v>
      </c>
      <c r="D683" s="40">
        <f t="shared" si="9"/>
        <v>18.54</v>
      </c>
      <c r="E683" s="1"/>
    </row>
    <row r="684" spans="1:5" ht="13.5" x14ac:dyDescent="0.25">
      <c r="A684" s="37">
        <v>84432</v>
      </c>
      <c r="B684" s="46" t="s">
        <v>724</v>
      </c>
      <c r="C684" s="39">
        <v>22.440000534057617</v>
      </c>
      <c r="D684" s="40">
        <f t="shared" si="9"/>
        <v>22.44</v>
      </c>
      <c r="E684" s="1"/>
    </row>
    <row r="685" spans="1:5" ht="13.5" x14ac:dyDescent="0.25">
      <c r="A685" s="11">
        <v>84433</v>
      </c>
      <c r="B685" s="59" t="s">
        <v>725</v>
      </c>
      <c r="C685" s="60">
        <v>22.17</v>
      </c>
      <c r="D685" s="40">
        <f t="shared" si="9"/>
        <v>22.17</v>
      </c>
      <c r="E685" s="1"/>
    </row>
    <row r="686" spans="1:5" ht="13.5" x14ac:dyDescent="0.25">
      <c r="A686" s="37">
        <v>84436</v>
      </c>
      <c r="B686" s="46" t="s">
        <v>726</v>
      </c>
      <c r="C686" s="39">
        <v>9.6099996566772461</v>
      </c>
      <c r="D686" s="40">
        <f t="shared" si="9"/>
        <v>9.61</v>
      </c>
      <c r="E686" s="1"/>
    </row>
    <row r="687" spans="1:5" ht="13.5" x14ac:dyDescent="0.25">
      <c r="A687" s="37">
        <v>84437</v>
      </c>
      <c r="B687" s="46" t="s">
        <v>727</v>
      </c>
      <c r="C687" s="39">
        <v>9.0399999618530273</v>
      </c>
      <c r="D687" s="40">
        <f t="shared" si="9"/>
        <v>9.0399999999999991</v>
      </c>
      <c r="E687" s="1"/>
    </row>
    <row r="688" spans="1:5" ht="13.5" x14ac:dyDescent="0.25">
      <c r="A688" s="37">
        <v>84439</v>
      </c>
      <c r="B688" s="46" t="s">
        <v>728</v>
      </c>
      <c r="C688" s="39">
        <v>12.600000381469727</v>
      </c>
      <c r="D688" s="40">
        <f t="shared" si="9"/>
        <v>12.6</v>
      </c>
      <c r="E688" s="1"/>
    </row>
    <row r="689" spans="1:5" ht="13.5" x14ac:dyDescent="0.25">
      <c r="A689" s="37">
        <v>84442</v>
      </c>
      <c r="B689" s="46" t="s">
        <v>729</v>
      </c>
      <c r="C689" s="39">
        <v>20.659999847412109</v>
      </c>
      <c r="D689" s="40">
        <f t="shared" si="9"/>
        <v>20.66</v>
      </c>
      <c r="E689" s="1"/>
    </row>
    <row r="690" spans="1:5" ht="13.5" x14ac:dyDescent="0.25">
      <c r="A690" s="37">
        <v>84443</v>
      </c>
      <c r="B690" s="46" t="s">
        <v>730</v>
      </c>
      <c r="C690" s="39">
        <v>23.469999313354492</v>
      </c>
      <c r="D690" s="40">
        <f t="shared" si="9"/>
        <v>23.47</v>
      </c>
      <c r="E690" s="1"/>
    </row>
    <row r="691" spans="1:5" ht="13.5" x14ac:dyDescent="0.25">
      <c r="A691" s="37">
        <v>84445</v>
      </c>
      <c r="B691" s="46" t="s">
        <v>731</v>
      </c>
      <c r="C691" s="39">
        <v>71.050003051757813</v>
      </c>
      <c r="D691" s="40">
        <f t="shared" si="9"/>
        <v>71.05</v>
      </c>
      <c r="E691" s="1"/>
    </row>
    <row r="692" spans="1:5" ht="13.5" x14ac:dyDescent="0.25">
      <c r="A692" s="37">
        <v>84446</v>
      </c>
      <c r="B692" s="46" t="s">
        <v>732</v>
      </c>
      <c r="C692" s="39">
        <v>19.809999465942383</v>
      </c>
      <c r="D692" s="40">
        <f t="shared" si="9"/>
        <v>19.809999999999999</v>
      </c>
      <c r="E692" s="1"/>
    </row>
    <row r="693" spans="1:5" ht="13.5" x14ac:dyDescent="0.25">
      <c r="A693" s="37">
        <v>84449</v>
      </c>
      <c r="B693" s="46" t="s">
        <v>733</v>
      </c>
      <c r="C693" s="39">
        <v>23.469999313354492</v>
      </c>
      <c r="D693" s="40">
        <f t="shared" si="9"/>
        <v>23.47</v>
      </c>
      <c r="E693" s="1"/>
    </row>
    <row r="694" spans="1:5" ht="13.5" x14ac:dyDescent="0.25">
      <c r="A694" s="37">
        <v>84450</v>
      </c>
      <c r="B694" s="46" t="s">
        <v>734</v>
      </c>
      <c r="C694" s="39">
        <v>7.2199997901916504</v>
      </c>
      <c r="D694" s="40">
        <f t="shared" si="9"/>
        <v>7.22</v>
      </c>
      <c r="E694" s="1"/>
    </row>
    <row r="695" spans="1:5" ht="13.5" x14ac:dyDescent="0.25">
      <c r="A695" s="37">
        <v>84460</v>
      </c>
      <c r="B695" s="46" t="s">
        <v>735</v>
      </c>
      <c r="C695" s="39">
        <v>7.4000000953674316</v>
      </c>
      <c r="D695" s="40">
        <f t="shared" si="9"/>
        <v>7.4</v>
      </c>
      <c r="E695" s="1"/>
    </row>
    <row r="696" spans="1:5" ht="13.5" x14ac:dyDescent="0.25">
      <c r="A696" s="37">
        <v>84466</v>
      </c>
      <c r="B696" s="46" t="s">
        <v>736</v>
      </c>
      <c r="C696" s="39">
        <v>17.840000152587891</v>
      </c>
      <c r="D696" s="40">
        <f t="shared" si="9"/>
        <v>17.84</v>
      </c>
      <c r="E696" s="1"/>
    </row>
    <row r="697" spans="1:5" ht="13.5" x14ac:dyDescent="0.25">
      <c r="A697" s="37">
        <v>84478</v>
      </c>
      <c r="B697" s="46" t="s">
        <v>737</v>
      </c>
      <c r="C697" s="39">
        <v>8.0399999618530273</v>
      </c>
      <c r="D697" s="40">
        <f t="shared" si="9"/>
        <v>8.0399999999999991</v>
      </c>
      <c r="E697" s="1"/>
    </row>
    <row r="698" spans="1:5" ht="13.5" x14ac:dyDescent="0.25">
      <c r="A698" s="37">
        <v>84479</v>
      </c>
      <c r="B698" s="46" t="s">
        <v>738</v>
      </c>
      <c r="C698" s="39">
        <v>9.0399999618530273</v>
      </c>
      <c r="D698" s="40">
        <f t="shared" si="9"/>
        <v>9.0399999999999991</v>
      </c>
      <c r="E698" s="1"/>
    </row>
    <row r="699" spans="1:5" ht="13.5" x14ac:dyDescent="0.25">
      <c r="A699" s="37">
        <v>84480</v>
      </c>
      <c r="B699" s="46" t="s">
        <v>739</v>
      </c>
      <c r="C699" s="39">
        <v>19.809999465942383</v>
      </c>
      <c r="D699" s="40">
        <f t="shared" si="9"/>
        <v>19.809999999999999</v>
      </c>
      <c r="E699" s="1"/>
    </row>
    <row r="700" spans="1:5" ht="13.5" x14ac:dyDescent="0.25">
      <c r="A700" s="37">
        <v>84481</v>
      </c>
      <c r="B700" s="46" t="s">
        <v>740</v>
      </c>
      <c r="C700" s="39">
        <v>23.670000076293945</v>
      </c>
      <c r="D700" s="40">
        <f t="shared" si="9"/>
        <v>23.67</v>
      </c>
      <c r="E700" s="1"/>
    </row>
    <row r="701" spans="1:5" ht="13.5" x14ac:dyDescent="0.25">
      <c r="A701" s="37">
        <v>84482</v>
      </c>
      <c r="B701" s="46" t="s">
        <v>741</v>
      </c>
      <c r="C701" s="39">
        <v>22.020000457763672</v>
      </c>
      <c r="D701" s="40">
        <f t="shared" ref="D701:D764" si="10">ROUND($C701*D$13,2)</f>
        <v>22.02</v>
      </c>
      <c r="E701" s="1"/>
    </row>
    <row r="702" spans="1:5" ht="13.5" x14ac:dyDescent="0.25">
      <c r="A702" s="37">
        <v>84484</v>
      </c>
      <c r="B702" s="46" t="s">
        <v>742</v>
      </c>
      <c r="C702" s="39">
        <v>13.75</v>
      </c>
      <c r="D702" s="40">
        <f t="shared" si="10"/>
        <v>13.75</v>
      </c>
      <c r="E702" s="1"/>
    </row>
    <row r="703" spans="1:5" ht="13.5" x14ac:dyDescent="0.25">
      <c r="A703" s="37">
        <v>84485</v>
      </c>
      <c r="B703" s="46" t="s">
        <v>743</v>
      </c>
      <c r="C703" s="39">
        <v>10.489999771118164</v>
      </c>
      <c r="D703" s="40">
        <f t="shared" si="10"/>
        <v>10.49</v>
      </c>
      <c r="E703" s="1"/>
    </row>
    <row r="704" spans="1:5" ht="13.5" x14ac:dyDescent="0.25">
      <c r="A704" s="37">
        <v>84488</v>
      </c>
      <c r="B704" s="46" t="s">
        <v>744</v>
      </c>
      <c r="C704" s="39">
        <v>10.199999809265137</v>
      </c>
      <c r="D704" s="40">
        <f t="shared" si="10"/>
        <v>10.199999999999999</v>
      </c>
      <c r="E704" s="1"/>
    </row>
    <row r="705" spans="1:5" ht="13.5" x14ac:dyDescent="0.25">
      <c r="A705" s="37">
        <v>84490</v>
      </c>
      <c r="B705" s="46" t="s">
        <v>745</v>
      </c>
      <c r="C705" s="39">
        <v>10.630000114440918</v>
      </c>
      <c r="D705" s="40">
        <f t="shared" si="10"/>
        <v>10.63</v>
      </c>
      <c r="E705" s="1"/>
    </row>
    <row r="706" spans="1:5" ht="13.5" x14ac:dyDescent="0.25">
      <c r="A706" s="37">
        <v>84510</v>
      </c>
      <c r="B706" s="46" t="s">
        <v>746</v>
      </c>
      <c r="C706" s="39">
        <v>14.529999732971191</v>
      </c>
      <c r="D706" s="40">
        <f t="shared" si="10"/>
        <v>14.53</v>
      </c>
      <c r="E706" s="1"/>
    </row>
    <row r="707" spans="1:5" ht="13.5" x14ac:dyDescent="0.25">
      <c r="A707" s="37">
        <v>84512</v>
      </c>
      <c r="B707" s="46" t="s">
        <v>747</v>
      </c>
      <c r="C707" s="39">
        <v>10.760000228881836</v>
      </c>
      <c r="D707" s="40">
        <f t="shared" si="10"/>
        <v>10.76</v>
      </c>
      <c r="E707" s="1"/>
    </row>
    <row r="708" spans="1:5" ht="13.5" x14ac:dyDescent="0.25">
      <c r="A708" s="37">
        <v>84520</v>
      </c>
      <c r="B708" s="46" t="s">
        <v>748</v>
      </c>
      <c r="C708" s="39">
        <v>5.5100002288818359</v>
      </c>
      <c r="D708" s="40">
        <f t="shared" si="10"/>
        <v>5.51</v>
      </c>
      <c r="E708" s="1"/>
    </row>
    <row r="709" spans="1:5" ht="13.5" x14ac:dyDescent="0.25">
      <c r="A709" s="37">
        <v>84525</v>
      </c>
      <c r="B709" s="46" t="s">
        <v>749</v>
      </c>
      <c r="C709" s="39">
        <v>5.25</v>
      </c>
      <c r="D709" s="40">
        <f t="shared" si="10"/>
        <v>5.25</v>
      </c>
      <c r="E709" s="1"/>
    </row>
    <row r="710" spans="1:5" ht="13.5" x14ac:dyDescent="0.25">
      <c r="A710" s="37">
        <v>84540</v>
      </c>
      <c r="B710" s="46" t="s">
        <v>750</v>
      </c>
      <c r="C710" s="39">
        <v>6.6399998664855957</v>
      </c>
      <c r="D710" s="40">
        <f t="shared" si="10"/>
        <v>6.64</v>
      </c>
      <c r="E710" s="1"/>
    </row>
    <row r="711" spans="1:5" ht="13.5" x14ac:dyDescent="0.25">
      <c r="A711" s="37">
        <v>84545</v>
      </c>
      <c r="B711" s="46" t="s">
        <v>751</v>
      </c>
      <c r="C711" s="39">
        <v>9.2299995422363281</v>
      </c>
      <c r="D711" s="40">
        <f t="shared" si="10"/>
        <v>9.23</v>
      </c>
      <c r="E711" s="1"/>
    </row>
    <row r="712" spans="1:5" ht="13.5" x14ac:dyDescent="0.25">
      <c r="A712" s="37">
        <v>84550</v>
      </c>
      <c r="B712" s="46" t="s">
        <v>752</v>
      </c>
      <c r="C712" s="39">
        <v>6.309999942779541</v>
      </c>
      <c r="D712" s="40">
        <f t="shared" si="10"/>
        <v>6.31</v>
      </c>
      <c r="E712" s="1"/>
    </row>
    <row r="713" spans="1:5" ht="13.5" x14ac:dyDescent="0.25">
      <c r="A713" s="37">
        <v>84560</v>
      </c>
      <c r="B713" s="46" t="s">
        <v>753</v>
      </c>
      <c r="C713" s="39">
        <v>6.6399998664855957</v>
      </c>
      <c r="D713" s="40">
        <f t="shared" si="10"/>
        <v>6.64</v>
      </c>
      <c r="E713" s="1"/>
    </row>
    <row r="714" spans="1:5" ht="13.5" x14ac:dyDescent="0.25">
      <c r="A714" s="37">
        <v>84577</v>
      </c>
      <c r="B714" s="46" t="s">
        <v>754</v>
      </c>
      <c r="C714" s="39">
        <v>17.430000305175781</v>
      </c>
      <c r="D714" s="40">
        <f t="shared" si="10"/>
        <v>17.43</v>
      </c>
      <c r="E714" s="1"/>
    </row>
    <row r="715" spans="1:5" ht="13.5" x14ac:dyDescent="0.25">
      <c r="A715" s="37">
        <v>84578</v>
      </c>
      <c r="B715" s="46" t="s">
        <v>755</v>
      </c>
      <c r="C715" s="39">
        <v>4.5399999618530273</v>
      </c>
      <c r="D715" s="40">
        <f t="shared" si="10"/>
        <v>4.54</v>
      </c>
      <c r="E715" s="1"/>
    </row>
    <row r="716" spans="1:5" ht="13.5" x14ac:dyDescent="0.25">
      <c r="A716" s="37">
        <v>84580</v>
      </c>
      <c r="B716" s="46" t="s">
        <v>756</v>
      </c>
      <c r="C716" s="39">
        <v>9.9200000762939453</v>
      </c>
      <c r="D716" s="40">
        <f t="shared" si="10"/>
        <v>9.92</v>
      </c>
      <c r="E716" s="1"/>
    </row>
    <row r="717" spans="1:5" ht="13.5" x14ac:dyDescent="0.25">
      <c r="A717" s="37">
        <v>84583</v>
      </c>
      <c r="B717" s="46" t="s">
        <v>756</v>
      </c>
      <c r="C717" s="39">
        <v>7.0199999809265137</v>
      </c>
      <c r="D717" s="40">
        <f t="shared" si="10"/>
        <v>7.02</v>
      </c>
      <c r="E717" s="1"/>
    </row>
    <row r="718" spans="1:5" ht="13.5" x14ac:dyDescent="0.25">
      <c r="A718" s="37">
        <v>84585</v>
      </c>
      <c r="B718" s="46" t="s">
        <v>757</v>
      </c>
      <c r="C718" s="39">
        <v>21.659999847412109</v>
      </c>
      <c r="D718" s="40">
        <f t="shared" si="10"/>
        <v>21.66</v>
      </c>
      <c r="E718" s="1"/>
    </row>
    <row r="719" spans="1:5" ht="13.5" x14ac:dyDescent="0.25">
      <c r="A719" s="37">
        <v>84586</v>
      </c>
      <c r="B719" s="46" t="s">
        <v>758</v>
      </c>
      <c r="C719" s="39">
        <v>17.680000305175781</v>
      </c>
      <c r="D719" s="40">
        <f t="shared" si="10"/>
        <v>17.68</v>
      </c>
      <c r="E719" s="1"/>
    </row>
    <row r="720" spans="1:5" ht="13.5" x14ac:dyDescent="0.25">
      <c r="A720" s="37">
        <v>84588</v>
      </c>
      <c r="B720" s="46" t="s">
        <v>759</v>
      </c>
      <c r="C720" s="39">
        <v>47.430000305175781</v>
      </c>
      <c r="D720" s="40">
        <f t="shared" si="10"/>
        <v>47.43</v>
      </c>
      <c r="E720" s="1"/>
    </row>
    <row r="721" spans="1:5" ht="13.5" x14ac:dyDescent="0.25">
      <c r="A721" s="37">
        <v>84590</v>
      </c>
      <c r="B721" s="46" t="s">
        <v>760</v>
      </c>
      <c r="C721" s="39">
        <v>16.200000762939453</v>
      </c>
      <c r="D721" s="40">
        <f t="shared" si="10"/>
        <v>16.2</v>
      </c>
      <c r="E721" s="1"/>
    </row>
    <row r="722" spans="1:5" ht="13.5" x14ac:dyDescent="0.25">
      <c r="A722" s="37">
        <v>84591</v>
      </c>
      <c r="B722" s="46" t="s">
        <v>761</v>
      </c>
      <c r="C722" s="39">
        <v>16.200000762939453</v>
      </c>
      <c r="D722" s="40">
        <f t="shared" si="10"/>
        <v>16.2</v>
      </c>
      <c r="E722" s="1"/>
    </row>
    <row r="723" spans="1:5" ht="13.5" x14ac:dyDescent="0.25">
      <c r="A723" s="37">
        <v>84597</v>
      </c>
      <c r="B723" s="46" t="s">
        <v>762</v>
      </c>
      <c r="C723" s="39">
        <v>19.149999618530273</v>
      </c>
      <c r="D723" s="40">
        <f t="shared" si="10"/>
        <v>19.149999999999999</v>
      </c>
      <c r="E723" s="1"/>
    </row>
    <row r="724" spans="1:5" ht="13.5" x14ac:dyDescent="0.25">
      <c r="A724" s="37">
        <v>84600</v>
      </c>
      <c r="B724" s="46" t="s">
        <v>763</v>
      </c>
      <c r="C724" s="39">
        <v>22.450000762939453</v>
      </c>
      <c r="D724" s="40">
        <f t="shared" si="10"/>
        <v>22.45</v>
      </c>
      <c r="E724" s="1"/>
    </row>
    <row r="725" spans="1:5" ht="13.5" x14ac:dyDescent="0.25">
      <c r="A725" s="37">
        <v>84620</v>
      </c>
      <c r="B725" s="46" t="s">
        <v>764</v>
      </c>
      <c r="C725" s="39">
        <v>16.549999237060547</v>
      </c>
      <c r="D725" s="40">
        <f t="shared" si="10"/>
        <v>16.55</v>
      </c>
      <c r="E725" s="1"/>
    </row>
    <row r="726" spans="1:5" ht="13.5" x14ac:dyDescent="0.25">
      <c r="A726" s="37">
        <v>84630</v>
      </c>
      <c r="B726" s="46" t="s">
        <v>765</v>
      </c>
      <c r="C726" s="39">
        <v>15.909999847412109</v>
      </c>
      <c r="D726" s="40">
        <f t="shared" si="10"/>
        <v>15.91</v>
      </c>
      <c r="E726" s="1"/>
    </row>
    <row r="727" spans="1:5" ht="13.5" x14ac:dyDescent="0.25">
      <c r="A727" s="37">
        <v>84681</v>
      </c>
      <c r="B727" s="46" t="s">
        <v>766</v>
      </c>
      <c r="C727" s="39">
        <v>25.620000839233398</v>
      </c>
      <c r="D727" s="40">
        <f t="shared" si="10"/>
        <v>25.62</v>
      </c>
      <c r="E727" s="1"/>
    </row>
    <row r="728" spans="1:5" ht="13.5" x14ac:dyDescent="0.25">
      <c r="A728" s="37">
        <v>84702</v>
      </c>
      <c r="B728" s="46" t="s">
        <v>767</v>
      </c>
      <c r="C728" s="39">
        <v>21.030000686645508</v>
      </c>
      <c r="D728" s="40">
        <f t="shared" si="10"/>
        <v>21.03</v>
      </c>
      <c r="E728" s="1"/>
    </row>
    <row r="729" spans="1:5" ht="13.5" x14ac:dyDescent="0.25">
      <c r="A729" s="37">
        <v>84703</v>
      </c>
      <c r="B729" s="46" t="s">
        <v>768</v>
      </c>
      <c r="C729" s="39">
        <v>10.489999771118164</v>
      </c>
      <c r="D729" s="40">
        <f t="shared" si="10"/>
        <v>10.49</v>
      </c>
      <c r="E729" s="1"/>
    </row>
    <row r="730" spans="1:5" ht="13.5" x14ac:dyDescent="0.25">
      <c r="A730" s="37">
        <v>84704</v>
      </c>
      <c r="B730" s="46" t="s">
        <v>769</v>
      </c>
      <c r="C730" s="39">
        <v>21.03</v>
      </c>
      <c r="D730" s="40">
        <f t="shared" si="10"/>
        <v>21.03</v>
      </c>
      <c r="E730" s="1"/>
    </row>
    <row r="731" spans="1:5" ht="13.5" x14ac:dyDescent="0.25">
      <c r="A731" s="37">
        <v>84830</v>
      </c>
      <c r="B731" s="46" t="s">
        <v>770</v>
      </c>
      <c r="C731" s="39">
        <v>14.020000457763672</v>
      </c>
      <c r="D731" s="40">
        <f t="shared" si="10"/>
        <v>14.02</v>
      </c>
      <c r="E731" s="1"/>
    </row>
    <row r="732" spans="1:5" ht="13.5" x14ac:dyDescent="0.25">
      <c r="A732" s="37">
        <v>85002</v>
      </c>
      <c r="B732" s="46" t="s">
        <v>771</v>
      </c>
      <c r="C732" s="39">
        <v>6.2899999618530273</v>
      </c>
      <c r="D732" s="40">
        <f t="shared" si="10"/>
        <v>6.29</v>
      </c>
      <c r="E732" s="1"/>
    </row>
    <row r="733" spans="1:5" ht="13.5" x14ac:dyDescent="0.25">
      <c r="A733" s="37">
        <v>85004</v>
      </c>
      <c r="B733" s="46" t="s">
        <v>772</v>
      </c>
      <c r="C733" s="39">
        <v>9.0399999618530273</v>
      </c>
      <c r="D733" s="40">
        <f t="shared" si="10"/>
        <v>9.0399999999999991</v>
      </c>
      <c r="E733" s="1"/>
    </row>
    <row r="734" spans="1:5" ht="13.5" x14ac:dyDescent="0.25">
      <c r="A734" s="37">
        <v>85007</v>
      </c>
      <c r="B734" s="46" t="s">
        <v>773</v>
      </c>
      <c r="C734" s="39">
        <v>4.809999942779541</v>
      </c>
      <c r="D734" s="40">
        <f t="shared" si="10"/>
        <v>4.8099999999999996</v>
      </c>
      <c r="E734" s="1"/>
    </row>
    <row r="735" spans="1:5" ht="13.5" x14ac:dyDescent="0.25">
      <c r="A735" s="37">
        <v>85008</v>
      </c>
      <c r="B735" s="46" t="s">
        <v>774</v>
      </c>
      <c r="C735" s="39">
        <v>4.809999942779541</v>
      </c>
      <c r="D735" s="40">
        <f t="shared" si="10"/>
        <v>4.8099999999999996</v>
      </c>
      <c r="E735" s="1"/>
    </row>
    <row r="736" spans="1:5" ht="13.5" x14ac:dyDescent="0.25">
      <c r="A736" s="37">
        <v>85009</v>
      </c>
      <c r="B736" s="46" t="s">
        <v>775</v>
      </c>
      <c r="C736" s="39">
        <v>5.190000057220459</v>
      </c>
      <c r="D736" s="40">
        <f t="shared" si="10"/>
        <v>5.19</v>
      </c>
      <c r="E736" s="1"/>
    </row>
    <row r="737" spans="1:5" ht="13.5" x14ac:dyDescent="0.25">
      <c r="A737" s="37">
        <v>85013</v>
      </c>
      <c r="B737" s="46" t="s">
        <v>776</v>
      </c>
      <c r="C737" s="39">
        <v>3.309999942779541</v>
      </c>
      <c r="D737" s="40">
        <f t="shared" si="10"/>
        <v>3.31</v>
      </c>
      <c r="E737" s="1"/>
    </row>
    <row r="738" spans="1:5" ht="13.5" x14ac:dyDescent="0.25">
      <c r="A738" s="37">
        <v>85014</v>
      </c>
      <c r="B738" s="46" t="s">
        <v>777</v>
      </c>
      <c r="C738" s="39">
        <v>3.309999942779541</v>
      </c>
      <c r="D738" s="40">
        <f t="shared" si="10"/>
        <v>3.31</v>
      </c>
      <c r="E738" s="1"/>
    </row>
    <row r="739" spans="1:5" ht="13.5" x14ac:dyDescent="0.25">
      <c r="A739" s="37">
        <v>85018</v>
      </c>
      <c r="B739" s="46" t="s">
        <v>778</v>
      </c>
      <c r="C739" s="39">
        <v>3.309999942779541</v>
      </c>
      <c r="D739" s="40">
        <f t="shared" si="10"/>
        <v>3.31</v>
      </c>
      <c r="E739" s="1"/>
    </row>
    <row r="740" spans="1:5" ht="13.5" x14ac:dyDescent="0.25">
      <c r="A740" s="37">
        <v>85025</v>
      </c>
      <c r="B740" s="46" t="s">
        <v>779</v>
      </c>
      <c r="C740" s="39">
        <v>10.859999656677246</v>
      </c>
      <c r="D740" s="40">
        <f t="shared" si="10"/>
        <v>10.86</v>
      </c>
      <c r="E740" s="1"/>
    </row>
    <row r="741" spans="1:5" ht="13.5" x14ac:dyDescent="0.25">
      <c r="A741" s="37">
        <v>85027</v>
      </c>
      <c r="B741" s="46" t="s">
        <v>780</v>
      </c>
      <c r="C741" s="39">
        <v>9.0399999618530273</v>
      </c>
      <c r="D741" s="40">
        <f t="shared" si="10"/>
        <v>9.0399999999999991</v>
      </c>
      <c r="E741" s="1"/>
    </row>
    <row r="742" spans="1:5" ht="13.5" x14ac:dyDescent="0.25">
      <c r="A742" s="37">
        <v>85032</v>
      </c>
      <c r="B742" s="46" t="s">
        <v>781</v>
      </c>
      <c r="C742" s="39">
        <v>6.0100002288818359</v>
      </c>
      <c r="D742" s="40">
        <f t="shared" si="10"/>
        <v>6.01</v>
      </c>
      <c r="E742" s="1"/>
    </row>
    <row r="743" spans="1:5" ht="13.5" x14ac:dyDescent="0.25">
      <c r="A743" s="37">
        <v>85041</v>
      </c>
      <c r="B743" s="46" t="s">
        <v>782</v>
      </c>
      <c r="C743" s="39">
        <v>4.1999998092651367</v>
      </c>
      <c r="D743" s="40">
        <f t="shared" si="10"/>
        <v>4.2</v>
      </c>
      <c r="E743" s="1"/>
    </row>
    <row r="744" spans="1:5" ht="13.5" x14ac:dyDescent="0.25">
      <c r="A744" s="37">
        <v>85044</v>
      </c>
      <c r="B744" s="46" t="s">
        <v>783</v>
      </c>
      <c r="C744" s="39">
        <v>6.0100002288818359</v>
      </c>
      <c r="D744" s="40">
        <f t="shared" si="10"/>
        <v>6.01</v>
      </c>
      <c r="E744" s="1"/>
    </row>
    <row r="745" spans="1:5" ht="13.5" x14ac:dyDescent="0.25">
      <c r="A745" s="37">
        <v>85045</v>
      </c>
      <c r="B745" s="46" t="s">
        <v>784</v>
      </c>
      <c r="C745" s="39">
        <v>5.5900001525878906</v>
      </c>
      <c r="D745" s="40">
        <f t="shared" si="10"/>
        <v>5.59</v>
      </c>
      <c r="E745" s="1"/>
    </row>
    <row r="746" spans="1:5" ht="13.5" x14ac:dyDescent="0.25">
      <c r="A746" s="37">
        <v>85046</v>
      </c>
      <c r="B746" s="46" t="s">
        <v>785</v>
      </c>
      <c r="C746" s="39">
        <v>7.8000001907348633</v>
      </c>
      <c r="D746" s="40">
        <f t="shared" si="10"/>
        <v>7.8</v>
      </c>
      <c r="E746" s="1"/>
    </row>
    <row r="747" spans="1:5" ht="13.5" x14ac:dyDescent="0.25">
      <c r="A747" s="37">
        <v>85048</v>
      </c>
      <c r="B747" s="46" t="s">
        <v>786</v>
      </c>
      <c r="C747" s="39">
        <v>3.5499999523162842</v>
      </c>
      <c r="D747" s="40">
        <f t="shared" si="10"/>
        <v>3.55</v>
      </c>
      <c r="E747" s="1"/>
    </row>
    <row r="748" spans="1:5" ht="13.5" x14ac:dyDescent="0.25">
      <c r="A748" s="37">
        <v>85049</v>
      </c>
      <c r="B748" s="46" t="s">
        <v>787</v>
      </c>
      <c r="C748" s="39">
        <v>6.25</v>
      </c>
      <c r="D748" s="40">
        <f t="shared" si="10"/>
        <v>6.25</v>
      </c>
      <c r="E748" s="1"/>
    </row>
    <row r="749" spans="1:5" ht="13.5" x14ac:dyDescent="0.25">
      <c r="A749" s="37">
        <v>85055</v>
      </c>
      <c r="B749" s="46" t="s">
        <v>788</v>
      </c>
      <c r="C749" s="39">
        <v>37.409999847412109</v>
      </c>
      <c r="D749" s="40">
        <f t="shared" si="10"/>
        <v>37.409999999999997</v>
      </c>
      <c r="E749" s="1"/>
    </row>
    <row r="750" spans="1:5" ht="13.5" x14ac:dyDescent="0.25">
      <c r="A750" s="37">
        <v>85130</v>
      </c>
      <c r="B750" s="46" t="s">
        <v>789</v>
      </c>
      <c r="C750" s="39">
        <v>16.620000839233398</v>
      </c>
      <c r="D750" s="40">
        <f t="shared" si="10"/>
        <v>16.62</v>
      </c>
      <c r="E750" s="1"/>
    </row>
    <row r="751" spans="1:5" ht="13.5" x14ac:dyDescent="0.25">
      <c r="A751" s="37">
        <v>85170</v>
      </c>
      <c r="B751" s="46" t="s">
        <v>790</v>
      </c>
      <c r="C751" s="39">
        <v>5.0500001907348633</v>
      </c>
      <c r="D751" s="40">
        <f t="shared" si="10"/>
        <v>5.05</v>
      </c>
      <c r="E751" s="1"/>
    </row>
    <row r="752" spans="1:5" ht="13.5" x14ac:dyDescent="0.25">
      <c r="A752" s="37">
        <v>85175</v>
      </c>
      <c r="B752" s="46" t="s">
        <v>791</v>
      </c>
      <c r="C752" s="39">
        <v>6.3499999046325684</v>
      </c>
      <c r="D752" s="40">
        <f t="shared" si="10"/>
        <v>6.35</v>
      </c>
      <c r="E752" s="1"/>
    </row>
    <row r="753" spans="1:5" ht="13.5" x14ac:dyDescent="0.25">
      <c r="A753" s="37">
        <v>85210</v>
      </c>
      <c r="B753" s="46" t="s">
        <v>792</v>
      </c>
      <c r="C753" s="39">
        <v>18.139999389648438</v>
      </c>
      <c r="D753" s="40">
        <f t="shared" si="10"/>
        <v>18.14</v>
      </c>
      <c r="E753" s="1"/>
    </row>
    <row r="754" spans="1:5" ht="13.5" x14ac:dyDescent="0.25">
      <c r="A754" s="37">
        <v>85220</v>
      </c>
      <c r="B754" s="46" t="s">
        <v>793</v>
      </c>
      <c r="C754" s="39">
        <v>24.659999847412109</v>
      </c>
      <c r="D754" s="40">
        <f t="shared" si="10"/>
        <v>24.66</v>
      </c>
      <c r="E754" s="1"/>
    </row>
    <row r="755" spans="1:5" ht="13.5" x14ac:dyDescent="0.25">
      <c r="A755" s="37">
        <v>85230</v>
      </c>
      <c r="B755" s="46" t="s">
        <v>794</v>
      </c>
      <c r="C755" s="39">
        <v>25.020000457763672</v>
      </c>
      <c r="D755" s="40">
        <f t="shared" si="10"/>
        <v>25.02</v>
      </c>
      <c r="E755" s="1"/>
    </row>
    <row r="756" spans="1:5" ht="13.5" x14ac:dyDescent="0.25">
      <c r="A756" s="37">
        <v>85240</v>
      </c>
      <c r="B756" s="46" t="s">
        <v>795</v>
      </c>
      <c r="C756" s="39">
        <v>25.020000457763672</v>
      </c>
      <c r="D756" s="40">
        <f t="shared" si="10"/>
        <v>25.02</v>
      </c>
      <c r="E756" s="1"/>
    </row>
    <row r="757" spans="1:5" ht="13.5" x14ac:dyDescent="0.25">
      <c r="A757" s="37">
        <v>85244</v>
      </c>
      <c r="B757" s="46" t="s">
        <v>795</v>
      </c>
      <c r="C757" s="39">
        <v>28.530000686645508</v>
      </c>
      <c r="D757" s="40">
        <f t="shared" si="10"/>
        <v>28.53</v>
      </c>
      <c r="E757" s="1"/>
    </row>
    <row r="758" spans="1:5" ht="13.5" x14ac:dyDescent="0.25">
      <c r="A758" s="37">
        <v>85245</v>
      </c>
      <c r="B758" s="46" t="s">
        <v>795</v>
      </c>
      <c r="C758" s="39">
        <v>32.060001373291016</v>
      </c>
      <c r="D758" s="40">
        <f t="shared" si="10"/>
        <v>32.06</v>
      </c>
      <c r="E758" s="1"/>
    </row>
    <row r="759" spans="1:5" ht="13.5" x14ac:dyDescent="0.25">
      <c r="A759" s="37">
        <v>85246</v>
      </c>
      <c r="B759" s="46" t="s">
        <v>795</v>
      </c>
      <c r="C759" s="39">
        <v>32.060001373291016</v>
      </c>
      <c r="D759" s="40">
        <f t="shared" si="10"/>
        <v>32.06</v>
      </c>
      <c r="E759" s="1"/>
    </row>
    <row r="760" spans="1:5" ht="13.5" x14ac:dyDescent="0.25">
      <c r="A760" s="37">
        <v>85247</v>
      </c>
      <c r="B760" s="46" t="s">
        <v>795</v>
      </c>
      <c r="C760" s="39">
        <v>32.060001373291016</v>
      </c>
      <c r="D760" s="40">
        <f t="shared" si="10"/>
        <v>32.06</v>
      </c>
      <c r="E760" s="1"/>
    </row>
    <row r="761" spans="1:5" ht="13.5" x14ac:dyDescent="0.25">
      <c r="A761" s="37">
        <v>85250</v>
      </c>
      <c r="B761" s="46" t="s">
        <v>796</v>
      </c>
      <c r="C761" s="39">
        <v>26.600000381469727</v>
      </c>
      <c r="D761" s="40">
        <f t="shared" si="10"/>
        <v>26.6</v>
      </c>
      <c r="E761" s="1"/>
    </row>
    <row r="762" spans="1:5" ht="13.5" x14ac:dyDescent="0.25">
      <c r="A762" s="37">
        <v>85260</v>
      </c>
      <c r="B762" s="46" t="s">
        <v>797</v>
      </c>
      <c r="C762" s="39">
        <v>25.020000457763672</v>
      </c>
      <c r="D762" s="40">
        <f t="shared" si="10"/>
        <v>25.02</v>
      </c>
      <c r="E762" s="1"/>
    </row>
    <row r="763" spans="1:5" ht="13.5" x14ac:dyDescent="0.25">
      <c r="A763" s="37">
        <v>85270</v>
      </c>
      <c r="B763" s="46" t="s">
        <v>798</v>
      </c>
      <c r="C763" s="39">
        <v>25.020000457763672</v>
      </c>
      <c r="D763" s="40">
        <f t="shared" si="10"/>
        <v>25.02</v>
      </c>
      <c r="E763" s="1"/>
    </row>
    <row r="764" spans="1:5" ht="13.5" x14ac:dyDescent="0.25">
      <c r="A764" s="37">
        <v>85280</v>
      </c>
      <c r="B764" s="46" t="s">
        <v>799</v>
      </c>
      <c r="C764" s="39">
        <v>27.040000915527344</v>
      </c>
      <c r="D764" s="40">
        <f t="shared" si="10"/>
        <v>27.04</v>
      </c>
      <c r="E764" s="1"/>
    </row>
    <row r="765" spans="1:5" ht="13.5" x14ac:dyDescent="0.25">
      <c r="A765" s="37">
        <v>85290</v>
      </c>
      <c r="B765" s="46" t="s">
        <v>800</v>
      </c>
      <c r="C765" s="39">
        <v>22.829999923706055</v>
      </c>
      <c r="D765" s="40">
        <f t="shared" ref="D765:D828" si="11">ROUND($C765*D$13,2)</f>
        <v>22.83</v>
      </c>
      <c r="E765" s="1"/>
    </row>
    <row r="766" spans="1:5" ht="13.5" x14ac:dyDescent="0.25">
      <c r="A766" s="37">
        <v>85291</v>
      </c>
      <c r="B766" s="46" t="s">
        <v>800</v>
      </c>
      <c r="C766" s="39">
        <v>12.420000076293945</v>
      </c>
      <c r="D766" s="40">
        <f t="shared" si="11"/>
        <v>12.42</v>
      </c>
      <c r="E766" s="1"/>
    </row>
    <row r="767" spans="1:5" ht="13.5" x14ac:dyDescent="0.25">
      <c r="A767" s="37">
        <v>85292</v>
      </c>
      <c r="B767" s="46" t="s">
        <v>801</v>
      </c>
      <c r="C767" s="39">
        <v>26.459999084472656</v>
      </c>
      <c r="D767" s="40">
        <f t="shared" si="11"/>
        <v>26.46</v>
      </c>
      <c r="E767" s="1"/>
    </row>
    <row r="768" spans="1:5" ht="13.5" x14ac:dyDescent="0.25">
      <c r="A768" s="37">
        <v>85293</v>
      </c>
      <c r="B768" s="46" t="s">
        <v>801</v>
      </c>
      <c r="C768" s="39">
        <v>26.459999084472656</v>
      </c>
      <c r="D768" s="40">
        <f t="shared" si="11"/>
        <v>26.46</v>
      </c>
      <c r="E768" s="1"/>
    </row>
    <row r="769" spans="1:5" ht="13.5" x14ac:dyDescent="0.25">
      <c r="A769" s="37">
        <v>85300</v>
      </c>
      <c r="B769" s="46" t="s">
        <v>802</v>
      </c>
      <c r="C769" s="39">
        <v>16.549999237060547</v>
      </c>
      <c r="D769" s="40">
        <f t="shared" si="11"/>
        <v>16.55</v>
      </c>
      <c r="E769" s="1"/>
    </row>
    <row r="770" spans="1:5" ht="13.5" x14ac:dyDescent="0.25">
      <c r="A770" s="37">
        <v>85301</v>
      </c>
      <c r="B770" s="46" t="s">
        <v>802</v>
      </c>
      <c r="C770" s="39">
        <v>15.109999656677246</v>
      </c>
      <c r="D770" s="40">
        <f t="shared" si="11"/>
        <v>15.11</v>
      </c>
      <c r="E770" s="1"/>
    </row>
    <row r="771" spans="1:5" ht="13.5" x14ac:dyDescent="0.25">
      <c r="A771" s="37">
        <v>85302</v>
      </c>
      <c r="B771" s="46" t="s">
        <v>803</v>
      </c>
      <c r="C771" s="39">
        <v>16.799999237060547</v>
      </c>
      <c r="D771" s="40">
        <f t="shared" si="11"/>
        <v>16.8</v>
      </c>
      <c r="E771" s="1"/>
    </row>
    <row r="772" spans="1:5" ht="13.5" x14ac:dyDescent="0.25">
      <c r="A772" s="37">
        <v>85303</v>
      </c>
      <c r="B772" s="46" t="s">
        <v>804</v>
      </c>
      <c r="C772" s="39">
        <v>19.319999694824219</v>
      </c>
      <c r="D772" s="40">
        <f t="shared" si="11"/>
        <v>19.32</v>
      </c>
      <c r="E772" s="1"/>
    </row>
    <row r="773" spans="1:5" ht="13.5" x14ac:dyDescent="0.25">
      <c r="A773" s="37">
        <v>85305</v>
      </c>
      <c r="B773" s="46" t="s">
        <v>805</v>
      </c>
      <c r="C773" s="39">
        <v>16.200000762939453</v>
      </c>
      <c r="D773" s="40">
        <f t="shared" si="11"/>
        <v>16.2</v>
      </c>
      <c r="E773" s="1"/>
    </row>
    <row r="774" spans="1:5" ht="13.5" x14ac:dyDescent="0.25">
      <c r="A774" s="37">
        <v>85306</v>
      </c>
      <c r="B774" s="46" t="s">
        <v>804</v>
      </c>
      <c r="C774" s="39">
        <v>21.409999847412109</v>
      </c>
      <c r="D774" s="40">
        <f t="shared" si="11"/>
        <v>21.41</v>
      </c>
      <c r="E774" s="1"/>
    </row>
    <row r="775" spans="1:5" ht="13.5" x14ac:dyDescent="0.25">
      <c r="A775" s="37">
        <v>85307</v>
      </c>
      <c r="B775" s="46" t="s">
        <v>806</v>
      </c>
      <c r="C775" s="39">
        <v>21.409999847412109</v>
      </c>
      <c r="D775" s="40">
        <f t="shared" si="11"/>
        <v>21.41</v>
      </c>
      <c r="E775" s="1"/>
    </row>
    <row r="776" spans="1:5" ht="13.5" x14ac:dyDescent="0.25">
      <c r="A776" s="37">
        <v>85335</v>
      </c>
      <c r="B776" s="46" t="s">
        <v>807</v>
      </c>
      <c r="C776" s="39">
        <v>17.989999771118164</v>
      </c>
      <c r="D776" s="40">
        <f t="shared" si="11"/>
        <v>17.989999999999998</v>
      </c>
      <c r="E776" s="1"/>
    </row>
    <row r="777" spans="1:5" ht="13.5" x14ac:dyDescent="0.25">
      <c r="A777" s="37">
        <v>85337</v>
      </c>
      <c r="B777" s="46" t="s">
        <v>808</v>
      </c>
      <c r="C777" s="39">
        <v>14.560000419616699</v>
      </c>
      <c r="D777" s="40">
        <f t="shared" si="11"/>
        <v>14.56</v>
      </c>
      <c r="E777" s="1"/>
    </row>
    <row r="778" spans="1:5" ht="13.5" x14ac:dyDescent="0.25">
      <c r="A778" s="37">
        <v>85345</v>
      </c>
      <c r="B778" s="46" t="s">
        <v>809</v>
      </c>
      <c r="C778" s="39">
        <v>6.0100002288818359</v>
      </c>
      <c r="D778" s="40">
        <f t="shared" si="11"/>
        <v>6.01</v>
      </c>
      <c r="E778" s="1"/>
    </row>
    <row r="779" spans="1:5" ht="13.5" x14ac:dyDescent="0.25">
      <c r="A779" s="37">
        <v>85347</v>
      </c>
      <c r="B779" s="46" t="s">
        <v>809</v>
      </c>
      <c r="C779" s="39">
        <v>5.9499998092651367</v>
      </c>
      <c r="D779" s="40">
        <f t="shared" si="11"/>
        <v>5.95</v>
      </c>
      <c r="E779" s="1"/>
    </row>
    <row r="780" spans="1:5" ht="13.5" x14ac:dyDescent="0.25">
      <c r="A780" s="37">
        <v>85348</v>
      </c>
      <c r="B780" s="46" t="s">
        <v>809</v>
      </c>
      <c r="C780" s="39">
        <v>5.1999998092651367</v>
      </c>
      <c r="D780" s="40">
        <f t="shared" si="11"/>
        <v>5.2</v>
      </c>
      <c r="E780" s="1"/>
    </row>
    <row r="781" spans="1:5" ht="13.5" x14ac:dyDescent="0.25">
      <c r="A781" s="37">
        <v>85360</v>
      </c>
      <c r="B781" s="46" t="s">
        <v>810</v>
      </c>
      <c r="C781" s="39">
        <v>11.739999771118164</v>
      </c>
      <c r="D781" s="40">
        <f t="shared" si="11"/>
        <v>11.74</v>
      </c>
      <c r="E781" s="1"/>
    </row>
    <row r="782" spans="1:5" ht="13.5" x14ac:dyDescent="0.25">
      <c r="A782" s="37">
        <v>85362</v>
      </c>
      <c r="B782" s="46" t="s">
        <v>811</v>
      </c>
      <c r="C782" s="39">
        <v>9.619999885559082</v>
      </c>
      <c r="D782" s="40">
        <f t="shared" si="11"/>
        <v>9.6199999999999992</v>
      </c>
      <c r="E782" s="1"/>
    </row>
    <row r="783" spans="1:5" ht="13.5" x14ac:dyDescent="0.25">
      <c r="A783" s="37">
        <v>85366</v>
      </c>
      <c r="B783" s="46" t="s">
        <v>812</v>
      </c>
      <c r="C783" s="39">
        <v>12.029999732971191</v>
      </c>
      <c r="D783" s="40">
        <f t="shared" si="11"/>
        <v>12.03</v>
      </c>
      <c r="E783" s="1"/>
    </row>
    <row r="784" spans="1:5" ht="13.5" x14ac:dyDescent="0.25">
      <c r="A784" s="37">
        <v>85370</v>
      </c>
      <c r="B784" s="46" t="s">
        <v>812</v>
      </c>
      <c r="C784" s="39">
        <v>15.869999885559082</v>
      </c>
      <c r="D784" s="40">
        <f t="shared" si="11"/>
        <v>15.87</v>
      </c>
      <c r="E784" s="1"/>
    </row>
    <row r="785" spans="1:5" ht="13.5" x14ac:dyDescent="0.25">
      <c r="A785" s="37">
        <v>85378</v>
      </c>
      <c r="B785" s="46" t="s">
        <v>813</v>
      </c>
      <c r="C785" s="39">
        <v>9.9700002670288086</v>
      </c>
      <c r="D785" s="40">
        <f t="shared" si="11"/>
        <v>9.9700000000000006</v>
      </c>
      <c r="E785" s="1"/>
    </row>
    <row r="786" spans="1:5" ht="13.5" x14ac:dyDescent="0.25">
      <c r="A786" s="37">
        <v>85379</v>
      </c>
      <c r="B786" s="46" t="s">
        <v>814</v>
      </c>
      <c r="C786" s="39">
        <v>14.220000267028809</v>
      </c>
      <c r="D786" s="40">
        <f t="shared" si="11"/>
        <v>14.22</v>
      </c>
      <c r="E786" s="1"/>
    </row>
    <row r="787" spans="1:5" ht="13.5" x14ac:dyDescent="0.25">
      <c r="A787" s="37">
        <v>85380</v>
      </c>
      <c r="B787" s="46" t="s">
        <v>815</v>
      </c>
      <c r="C787" s="39">
        <v>14.220000267028809</v>
      </c>
      <c r="D787" s="40">
        <f t="shared" si="11"/>
        <v>14.22</v>
      </c>
      <c r="E787" s="1"/>
    </row>
    <row r="788" spans="1:5" ht="13.5" x14ac:dyDescent="0.25">
      <c r="A788" s="37">
        <v>85384</v>
      </c>
      <c r="B788" s="46" t="s">
        <v>816</v>
      </c>
      <c r="C788" s="39">
        <v>11.869999885559082</v>
      </c>
      <c r="D788" s="40">
        <f t="shared" si="11"/>
        <v>11.87</v>
      </c>
      <c r="E788" s="1"/>
    </row>
    <row r="789" spans="1:5" ht="13.5" x14ac:dyDescent="0.25">
      <c r="A789" s="37">
        <v>85385</v>
      </c>
      <c r="B789" s="46" t="s">
        <v>816</v>
      </c>
      <c r="C789" s="39">
        <v>11.869999885559082</v>
      </c>
      <c r="D789" s="40">
        <f t="shared" si="11"/>
        <v>11.87</v>
      </c>
      <c r="E789" s="1"/>
    </row>
    <row r="790" spans="1:5" ht="13.5" x14ac:dyDescent="0.25">
      <c r="A790" s="37">
        <v>85390</v>
      </c>
      <c r="B790" s="46" t="s">
        <v>817</v>
      </c>
      <c r="C790" s="39">
        <v>7.2199997901916504</v>
      </c>
      <c r="D790" s="40">
        <f t="shared" si="11"/>
        <v>7.22</v>
      </c>
      <c r="E790" s="1"/>
    </row>
    <row r="791" spans="1:5" ht="13.5" x14ac:dyDescent="0.25">
      <c r="A791" s="37">
        <v>85397</v>
      </c>
      <c r="B791" s="46" t="s">
        <v>818</v>
      </c>
      <c r="C791" s="39">
        <v>33.509998321533203</v>
      </c>
      <c r="D791" s="40">
        <f t="shared" si="11"/>
        <v>33.51</v>
      </c>
      <c r="E791" s="1"/>
    </row>
    <row r="792" spans="1:5" ht="13.5" x14ac:dyDescent="0.25">
      <c r="A792" s="37">
        <v>85400</v>
      </c>
      <c r="B792" s="46" t="s">
        <v>819</v>
      </c>
      <c r="C792" s="39">
        <v>12.359999656677246</v>
      </c>
      <c r="D792" s="40">
        <f t="shared" si="11"/>
        <v>12.36</v>
      </c>
      <c r="E792" s="1"/>
    </row>
    <row r="793" spans="1:5" ht="13.5" x14ac:dyDescent="0.25">
      <c r="A793" s="37">
        <v>85410</v>
      </c>
      <c r="B793" s="46" t="s">
        <v>820</v>
      </c>
      <c r="C793" s="39">
        <v>10.770000457763672</v>
      </c>
      <c r="D793" s="40">
        <f t="shared" si="11"/>
        <v>10.77</v>
      </c>
      <c r="E793" s="1"/>
    </row>
    <row r="794" spans="1:5" ht="13.5" x14ac:dyDescent="0.25">
      <c r="A794" s="37">
        <v>85415</v>
      </c>
      <c r="B794" s="46" t="s">
        <v>821</v>
      </c>
      <c r="C794" s="39">
        <v>24.020000457763672</v>
      </c>
      <c r="D794" s="40">
        <f t="shared" si="11"/>
        <v>24.02</v>
      </c>
      <c r="E794" s="1"/>
    </row>
    <row r="795" spans="1:5" ht="13.5" x14ac:dyDescent="0.25">
      <c r="A795" s="37">
        <v>85420</v>
      </c>
      <c r="B795" s="46" t="s">
        <v>821</v>
      </c>
      <c r="C795" s="39">
        <v>9.130000114440918</v>
      </c>
      <c r="D795" s="40">
        <f t="shared" si="11"/>
        <v>9.1300000000000008</v>
      </c>
      <c r="E795" s="1"/>
    </row>
    <row r="796" spans="1:5" ht="13.5" x14ac:dyDescent="0.25">
      <c r="A796" s="37">
        <v>85421</v>
      </c>
      <c r="B796" s="46" t="s">
        <v>821</v>
      </c>
      <c r="C796" s="39">
        <v>14.229999542236328</v>
      </c>
      <c r="D796" s="40">
        <f t="shared" si="11"/>
        <v>14.23</v>
      </c>
      <c r="E796" s="1"/>
    </row>
    <row r="797" spans="1:5" ht="13.5" x14ac:dyDescent="0.25">
      <c r="A797" s="37">
        <v>85441</v>
      </c>
      <c r="B797" s="46" t="s">
        <v>822</v>
      </c>
      <c r="C797" s="39">
        <v>5.880000114440918</v>
      </c>
      <c r="D797" s="40">
        <f t="shared" si="11"/>
        <v>5.88</v>
      </c>
      <c r="E797" s="1"/>
    </row>
    <row r="798" spans="1:5" ht="13.5" x14ac:dyDescent="0.25">
      <c r="A798" s="37">
        <v>85445</v>
      </c>
      <c r="B798" s="46" t="s">
        <v>823</v>
      </c>
      <c r="C798" s="39">
        <v>9.5200004577636719</v>
      </c>
      <c r="D798" s="40">
        <f t="shared" si="11"/>
        <v>9.52</v>
      </c>
      <c r="E798" s="1"/>
    </row>
    <row r="799" spans="1:5" ht="13.5" x14ac:dyDescent="0.25">
      <c r="A799" s="37">
        <v>85460</v>
      </c>
      <c r="B799" s="46" t="s">
        <v>824</v>
      </c>
      <c r="C799" s="39">
        <v>10.810000419616699</v>
      </c>
      <c r="D799" s="40">
        <f t="shared" si="11"/>
        <v>10.81</v>
      </c>
      <c r="E799" s="1"/>
    </row>
    <row r="800" spans="1:5" ht="13.5" x14ac:dyDescent="0.25">
      <c r="A800" s="37">
        <v>85461</v>
      </c>
      <c r="B800" s="46" t="s">
        <v>824</v>
      </c>
      <c r="C800" s="39">
        <v>9.2600002288818359</v>
      </c>
      <c r="D800" s="40">
        <f t="shared" si="11"/>
        <v>9.26</v>
      </c>
      <c r="E800" s="1"/>
    </row>
    <row r="801" spans="1:5" ht="13.5" x14ac:dyDescent="0.25">
      <c r="A801" s="37">
        <v>85475</v>
      </c>
      <c r="B801" s="46" t="s">
        <v>825</v>
      </c>
      <c r="C801" s="39">
        <v>12.399999618530273</v>
      </c>
      <c r="D801" s="40">
        <f t="shared" si="11"/>
        <v>12.4</v>
      </c>
      <c r="E801" s="1"/>
    </row>
    <row r="802" spans="1:5" ht="13.5" x14ac:dyDescent="0.25">
      <c r="A802" s="37">
        <v>85520</v>
      </c>
      <c r="B802" s="46" t="s">
        <v>826</v>
      </c>
      <c r="C802" s="39">
        <v>18.290000915527344</v>
      </c>
      <c r="D802" s="40">
        <f t="shared" si="11"/>
        <v>18.29</v>
      </c>
      <c r="E802" s="1"/>
    </row>
    <row r="803" spans="1:5" ht="13.5" x14ac:dyDescent="0.25">
      <c r="A803" s="37">
        <v>85525</v>
      </c>
      <c r="B803" s="46" t="s">
        <v>827</v>
      </c>
      <c r="C803" s="39">
        <v>12.979999542236328</v>
      </c>
      <c r="D803" s="40">
        <f t="shared" si="11"/>
        <v>12.98</v>
      </c>
      <c r="E803" s="1"/>
    </row>
    <row r="804" spans="1:5" ht="13.5" x14ac:dyDescent="0.25">
      <c r="A804" s="37">
        <v>85530</v>
      </c>
      <c r="B804" s="46" t="s">
        <v>828</v>
      </c>
      <c r="C804" s="39">
        <v>19.809999465942383</v>
      </c>
      <c r="D804" s="40">
        <f t="shared" si="11"/>
        <v>19.809999999999999</v>
      </c>
      <c r="E804" s="1"/>
    </row>
    <row r="805" spans="1:5" ht="13.5" x14ac:dyDescent="0.25">
      <c r="A805" s="37">
        <v>85536</v>
      </c>
      <c r="B805" s="46" t="s">
        <v>829</v>
      </c>
      <c r="C805" s="39">
        <v>9.0399999618530273</v>
      </c>
      <c r="D805" s="40">
        <f t="shared" si="11"/>
        <v>9.0399999999999991</v>
      </c>
      <c r="E805" s="1"/>
    </row>
    <row r="806" spans="1:5" ht="13.5" x14ac:dyDescent="0.25">
      <c r="A806" s="37">
        <v>85540</v>
      </c>
      <c r="B806" s="46" t="s">
        <v>830</v>
      </c>
      <c r="C806" s="39">
        <v>12.020000457763672</v>
      </c>
      <c r="D806" s="40">
        <f t="shared" si="11"/>
        <v>12.02</v>
      </c>
      <c r="E806" s="1"/>
    </row>
    <row r="807" spans="1:5" ht="13.5" x14ac:dyDescent="0.25">
      <c r="A807" s="37">
        <v>85547</v>
      </c>
      <c r="B807" s="46" t="s">
        <v>831</v>
      </c>
      <c r="C807" s="39">
        <v>12.020000457763672</v>
      </c>
      <c r="D807" s="40">
        <f t="shared" si="11"/>
        <v>12.02</v>
      </c>
      <c r="E807" s="1"/>
    </row>
    <row r="808" spans="1:5" ht="13.5" x14ac:dyDescent="0.25">
      <c r="A808" s="37">
        <v>85549</v>
      </c>
      <c r="B808" s="46" t="s">
        <v>832</v>
      </c>
      <c r="C808" s="39">
        <v>26.209999084472656</v>
      </c>
      <c r="D808" s="40">
        <f t="shared" si="11"/>
        <v>26.21</v>
      </c>
      <c r="E808" s="1"/>
    </row>
    <row r="809" spans="1:5" ht="13.5" x14ac:dyDescent="0.25">
      <c r="A809" s="37">
        <v>85555</v>
      </c>
      <c r="B809" s="46" t="s">
        <v>833</v>
      </c>
      <c r="C809" s="39">
        <v>9.3400001525878906</v>
      </c>
      <c r="D809" s="40">
        <f t="shared" si="11"/>
        <v>9.34</v>
      </c>
      <c r="E809" s="1"/>
    </row>
    <row r="810" spans="1:5" ht="13.5" x14ac:dyDescent="0.25">
      <c r="A810" s="37">
        <v>85557</v>
      </c>
      <c r="B810" s="46" t="s">
        <v>833</v>
      </c>
      <c r="C810" s="39">
        <v>18.659999847412109</v>
      </c>
      <c r="D810" s="40">
        <f t="shared" si="11"/>
        <v>18.66</v>
      </c>
      <c r="E810" s="1"/>
    </row>
    <row r="811" spans="1:5" ht="13.5" x14ac:dyDescent="0.25">
      <c r="A811" s="37">
        <v>85576</v>
      </c>
      <c r="B811" s="46" t="s">
        <v>834</v>
      </c>
      <c r="C811" s="39">
        <v>30.010000228881836</v>
      </c>
      <c r="D811" s="40">
        <f t="shared" si="11"/>
        <v>30.01</v>
      </c>
      <c r="E811" s="1"/>
    </row>
    <row r="812" spans="1:5" ht="13.5" x14ac:dyDescent="0.25">
      <c r="A812" s="37">
        <v>85597</v>
      </c>
      <c r="B812" s="46" t="s">
        <v>835</v>
      </c>
      <c r="C812" s="39">
        <v>25.120000839233398</v>
      </c>
      <c r="D812" s="40">
        <f t="shared" si="11"/>
        <v>25.12</v>
      </c>
      <c r="E812" s="1"/>
    </row>
    <row r="813" spans="1:5" ht="13.5" x14ac:dyDescent="0.25">
      <c r="A813" s="37">
        <v>85598</v>
      </c>
      <c r="B813" s="46" t="s">
        <v>836</v>
      </c>
      <c r="C813" s="39">
        <v>25.299999237060501</v>
      </c>
      <c r="D813" s="40">
        <f t="shared" si="11"/>
        <v>25.3</v>
      </c>
      <c r="E813" s="1"/>
    </row>
    <row r="814" spans="1:5" ht="13.5" x14ac:dyDescent="0.25">
      <c r="A814" s="37">
        <v>85610</v>
      </c>
      <c r="B814" s="46" t="s">
        <v>837</v>
      </c>
      <c r="C814" s="39">
        <v>5.4899997711181641</v>
      </c>
      <c r="D814" s="40">
        <f t="shared" si="11"/>
        <v>5.49</v>
      </c>
      <c r="E814" s="1"/>
    </row>
    <row r="815" spans="1:5" ht="13.5" x14ac:dyDescent="0.25">
      <c r="A815" s="37">
        <v>85611</v>
      </c>
      <c r="B815" s="46" t="s">
        <v>838</v>
      </c>
      <c r="C815" s="39">
        <v>5.5100002288818359</v>
      </c>
      <c r="D815" s="40">
        <f t="shared" si="11"/>
        <v>5.51</v>
      </c>
      <c r="E815" s="1"/>
    </row>
    <row r="816" spans="1:5" ht="13.5" x14ac:dyDescent="0.25">
      <c r="A816" s="37">
        <v>85612</v>
      </c>
      <c r="B816" s="46" t="s">
        <v>839</v>
      </c>
      <c r="C816" s="39">
        <v>13.369999885559082</v>
      </c>
      <c r="D816" s="40">
        <f t="shared" si="11"/>
        <v>13.37</v>
      </c>
      <c r="E816" s="1"/>
    </row>
    <row r="817" spans="1:5" ht="13.5" x14ac:dyDescent="0.25">
      <c r="A817" s="37">
        <v>85613</v>
      </c>
      <c r="B817" s="46" t="s">
        <v>840</v>
      </c>
      <c r="C817" s="39">
        <v>13.369999885559082</v>
      </c>
      <c r="D817" s="40">
        <f t="shared" si="11"/>
        <v>13.37</v>
      </c>
      <c r="E817" s="1"/>
    </row>
    <row r="818" spans="1:5" ht="13.5" x14ac:dyDescent="0.25">
      <c r="A818" s="37">
        <v>85635</v>
      </c>
      <c r="B818" s="46" t="s">
        <v>841</v>
      </c>
      <c r="C818" s="39">
        <v>13.760000228881836</v>
      </c>
      <c r="D818" s="40">
        <f t="shared" si="11"/>
        <v>13.76</v>
      </c>
      <c r="E818" s="1"/>
    </row>
    <row r="819" spans="1:5" ht="13.5" x14ac:dyDescent="0.25">
      <c r="A819" s="37">
        <v>85651</v>
      </c>
      <c r="B819" s="46" t="s">
        <v>842</v>
      </c>
      <c r="C819" s="39">
        <v>4.9600000381469727</v>
      </c>
      <c r="D819" s="40">
        <f t="shared" si="11"/>
        <v>4.96</v>
      </c>
      <c r="E819" s="1"/>
    </row>
    <row r="820" spans="1:5" ht="13.5" x14ac:dyDescent="0.25">
      <c r="A820" s="37">
        <v>85652</v>
      </c>
      <c r="B820" s="46" t="s">
        <v>843</v>
      </c>
      <c r="C820" s="39">
        <v>3.7699999809265137</v>
      </c>
      <c r="D820" s="40">
        <f t="shared" si="11"/>
        <v>3.77</v>
      </c>
      <c r="E820" s="1"/>
    </row>
    <row r="821" spans="1:5" ht="13.5" x14ac:dyDescent="0.25">
      <c r="A821" s="37">
        <v>85660</v>
      </c>
      <c r="B821" s="46" t="s">
        <v>844</v>
      </c>
      <c r="C821" s="39">
        <v>7.7100000381469727</v>
      </c>
      <c r="D821" s="40">
        <f t="shared" si="11"/>
        <v>7.71</v>
      </c>
      <c r="E821" s="1"/>
    </row>
    <row r="822" spans="1:5" ht="13.5" x14ac:dyDescent="0.25">
      <c r="A822" s="37">
        <v>85670</v>
      </c>
      <c r="B822" s="46" t="s">
        <v>845</v>
      </c>
      <c r="C822" s="39">
        <v>8.0699996948242188</v>
      </c>
      <c r="D822" s="40">
        <f t="shared" si="11"/>
        <v>8.07</v>
      </c>
      <c r="E822" s="1"/>
    </row>
    <row r="823" spans="1:5" ht="13.5" x14ac:dyDescent="0.25">
      <c r="A823" s="37">
        <v>85675</v>
      </c>
      <c r="B823" s="46" t="s">
        <v>846</v>
      </c>
      <c r="C823" s="39">
        <v>9.5799999237060547</v>
      </c>
      <c r="D823" s="40">
        <f t="shared" si="11"/>
        <v>9.58</v>
      </c>
      <c r="E823" s="1"/>
    </row>
    <row r="824" spans="1:5" ht="13.5" x14ac:dyDescent="0.25">
      <c r="A824" s="37">
        <v>85705</v>
      </c>
      <c r="B824" s="46" t="s">
        <v>847</v>
      </c>
      <c r="C824" s="39">
        <v>13.449999809265137</v>
      </c>
      <c r="D824" s="40">
        <f t="shared" si="11"/>
        <v>13.45</v>
      </c>
      <c r="E824" s="1"/>
    </row>
    <row r="825" spans="1:5" ht="13.5" x14ac:dyDescent="0.25">
      <c r="A825" s="37">
        <v>85730</v>
      </c>
      <c r="B825" s="46" t="s">
        <v>848</v>
      </c>
      <c r="C825" s="39">
        <v>8.380000114440918</v>
      </c>
      <c r="D825" s="40">
        <f t="shared" si="11"/>
        <v>8.3800000000000008</v>
      </c>
      <c r="E825" s="1"/>
    </row>
    <row r="826" spans="1:5" ht="13.5" x14ac:dyDescent="0.25">
      <c r="A826" s="37">
        <v>85732</v>
      </c>
      <c r="B826" s="46" t="s">
        <v>848</v>
      </c>
      <c r="C826" s="39">
        <v>9.0399999618530273</v>
      </c>
      <c r="D826" s="40">
        <f t="shared" si="11"/>
        <v>9.0399999999999991</v>
      </c>
      <c r="E826" s="1"/>
    </row>
    <row r="827" spans="1:5" ht="13.5" x14ac:dyDescent="0.25">
      <c r="A827" s="37">
        <v>85810</v>
      </c>
      <c r="B827" s="46" t="s">
        <v>849</v>
      </c>
      <c r="C827" s="39">
        <v>16.319999694824219</v>
      </c>
      <c r="D827" s="40">
        <f t="shared" si="11"/>
        <v>16.32</v>
      </c>
      <c r="E827" s="1"/>
    </row>
    <row r="828" spans="1:5" ht="13.5" x14ac:dyDescent="0.25">
      <c r="A828" s="37">
        <v>86000</v>
      </c>
      <c r="B828" s="46" t="s">
        <v>850</v>
      </c>
      <c r="C828" s="39">
        <v>9.75</v>
      </c>
      <c r="D828" s="40">
        <f t="shared" si="11"/>
        <v>9.75</v>
      </c>
      <c r="E828" s="1"/>
    </row>
    <row r="829" spans="1:5" ht="13.5" x14ac:dyDescent="0.25">
      <c r="A829" s="37">
        <v>86001</v>
      </c>
      <c r="B829" s="46" t="s">
        <v>851</v>
      </c>
      <c r="C829" s="39">
        <v>7.3000001907348633</v>
      </c>
      <c r="D829" s="40">
        <f t="shared" ref="D829:D892" si="12">ROUND($C829*D$13,2)</f>
        <v>7.3</v>
      </c>
      <c r="E829" s="1"/>
    </row>
    <row r="830" spans="1:5" ht="13.5" x14ac:dyDescent="0.25">
      <c r="A830" s="37">
        <v>86003</v>
      </c>
      <c r="B830" s="46" t="s">
        <v>852</v>
      </c>
      <c r="C830" s="39">
        <v>7.3000001907348633</v>
      </c>
      <c r="D830" s="40">
        <f t="shared" si="12"/>
        <v>7.3</v>
      </c>
      <c r="E830" s="1"/>
    </row>
    <row r="831" spans="1:5" ht="13.5" x14ac:dyDescent="0.25">
      <c r="A831" s="37">
        <v>86005</v>
      </c>
      <c r="B831" s="46" t="s">
        <v>852</v>
      </c>
      <c r="C831" s="39">
        <v>7.4699997901916504</v>
      </c>
      <c r="D831" s="40">
        <f t="shared" si="12"/>
        <v>7.47</v>
      </c>
      <c r="E831" s="1"/>
    </row>
    <row r="832" spans="1:5" ht="13.5" x14ac:dyDescent="0.25">
      <c r="A832" s="54">
        <v>86008</v>
      </c>
      <c r="B832" s="51" t="s">
        <v>853</v>
      </c>
      <c r="C832" s="39">
        <v>22.14</v>
      </c>
      <c r="D832" s="40">
        <f t="shared" si="12"/>
        <v>22.14</v>
      </c>
      <c r="E832" s="1"/>
    </row>
    <row r="833" spans="1:5" ht="13.5" x14ac:dyDescent="0.25">
      <c r="A833" s="37">
        <v>86015</v>
      </c>
      <c r="B833" s="38" t="s">
        <v>854</v>
      </c>
      <c r="C833" s="39">
        <v>11.53</v>
      </c>
      <c r="D833" s="40">
        <f t="shared" si="12"/>
        <v>11.53</v>
      </c>
      <c r="E833" s="1"/>
    </row>
    <row r="834" spans="1:5" ht="13.5" x14ac:dyDescent="0.25">
      <c r="A834" s="37">
        <v>86021</v>
      </c>
      <c r="B834" s="46" t="s">
        <v>855</v>
      </c>
      <c r="C834" s="39">
        <v>21.030000686645508</v>
      </c>
      <c r="D834" s="40">
        <f t="shared" si="12"/>
        <v>21.03</v>
      </c>
      <c r="E834" s="1"/>
    </row>
    <row r="835" spans="1:5" ht="13.5" x14ac:dyDescent="0.25">
      <c r="A835" s="37">
        <v>86022</v>
      </c>
      <c r="B835" s="46" t="s">
        <v>856</v>
      </c>
      <c r="C835" s="39">
        <v>25.659999847412109</v>
      </c>
      <c r="D835" s="40">
        <f t="shared" si="12"/>
        <v>25.66</v>
      </c>
      <c r="E835" s="1"/>
    </row>
    <row r="836" spans="1:5" ht="13.5" x14ac:dyDescent="0.25">
      <c r="A836" s="37">
        <v>86023</v>
      </c>
      <c r="B836" s="46" t="s">
        <v>857</v>
      </c>
      <c r="C836" s="39">
        <v>17.399999618530273</v>
      </c>
      <c r="D836" s="40">
        <f t="shared" si="12"/>
        <v>17.399999999999999</v>
      </c>
      <c r="E836" s="1"/>
    </row>
    <row r="837" spans="1:5" ht="13.5" x14ac:dyDescent="0.25">
      <c r="A837" s="37">
        <v>86036</v>
      </c>
      <c r="B837" s="38" t="s">
        <v>858</v>
      </c>
      <c r="C837" s="39">
        <v>12.05</v>
      </c>
      <c r="D837" s="40">
        <f t="shared" si="12"/>
        <v>12.05</v>
      </c>
      <c r="E837" s="1"/>
    </row>
    <row r="838" spans="1:5" ht="13.5" x14ac:dyDescent="0.25">
      <c r="A838" s="37">
        <v>86037</v>
      </c>
      <c r="B838" s="38" t="s">
        <v>859</v>
      </c>
      <c r="C838" s="39">
        <v>12.05</v>
      </c>
      <c r="D838" s="40">
        <f t="shared" si="12"/>
        <v>12.05</v>
      </c>
      <c r="E838" s="1"/>
    </row>
    <row r="839" spans="1:5" ht="13.5" x14ac:dyDescent="0.25">
      <c r="A839" s="37">
        <v>86038</v>
      </c>
      <c r="B839" s="46" t="s">
        <v>860</v>
      </c>
      <c r="C839" s="39">
        <v>16.889999389648438</v>
      </c>
      <c r="D839" s="40">
        <f t="shared" si="12"/>
        <v>16.89</v>
      </c>
      <c r="E839" s="1"/>
    </row>
    <row r="840" spans="1:5" ht="13.5" x14ac:dyDescent="0.25">
      <c r="A840" s="37">
        <v>86039</v>
      </c>
      <c r="B840" s="46" t="s">
        <v>861</v>
      </c>
      <c r="C840" s="39">
        <v>15.600000381469727</v>
      </c>
      <c r="D840" s="40">
        <f t="shared" si="12"/>
        <v>15.6</v>
      </c>
      <c r="E840" s="1"/>
    </row>
    <row r="841" spans="1:5" ht="13.5" x14ac:dyDescent="0.25">
      <c r="A841" s="37">
        <v>86041</v>
      </c>
      <c r="B841" s="46" t="s">
        <v>862</v>
      </c>
      <c r="C841" s="50">
        <v>18.399999999999999</v>
      </c>
      <c r="D841" s="40">
        <f t="shared" si="12"/>
        <v>18.399999999999999</v>
      </c>
      <c r="E841" s="1"/>
    </row>
    <row r="842" spans="1:5" ht="13.5" x14ac:dyDescent="0.25">
      <c r="A842" s="37">
        <v>86042</v>
      </c>
      <c r="B842" s="46" t="s">
        <v>863</v>
      </c>
      <c r="C842" s="50">
        <v>18.399999999999999</v>
      </c>
      <c r="D842" s="40">
        <f t="shared" si="12"/>
        <v>18.399999999999999</v>
      </c>
      <c r="E842" s="1"/>
    </row>
    <row r="843" spans="1:5" ht="13.5" x14ac:dyDescent="0.25">
      <c r="A843" s="37">
        <v>86043</v>
      </c>
      <c r="B843" s="46" t="s">
        <v>864</v>
      </c>
      <c r="C843" s="50">
        <v>12.05</v>
      </c>
      <c r="D843" s="40">
        <f t="shared" si="12"/>
        <v>12.05</v>
      </c>
      <c r="E843" s="1"/>
    </row>
    <row r="844" spans="1:5" ht="13.5" x14ac:dyDescent="0.25">
      <c r="A844" s="37">
        <v>86051</v>
      </c>
      <c r="B844" s="38" t="s">
        <v>865</v>
      </c>
      <c r="C844" s="39">
        <v>11.53</v>
      </c>
      <c r="D844" s="40">
        <f t="shared" si="12"/>
        <v>11.53</v>
      </c>
      <c r="E844" s="1"/>
    </row>
    <row r="845" spans="1:5" ht="13.5" x14ac:dyDescent="0.25">
      <c r="A845" s="37">
        <v>86052</v>
      </c>
      <c r="B845" s="38" t="s">
        <v>866</v>
      </c>
      <c r="C845" s="39">
        <v>12.05</v>
      </c>
      <c r="D845" s="40">
        <f t="shared" si="12"/>
        <v>12.05</v>
      </c>
      <c r="E845" s="1"/>
    </row>
    <row r="846" spans="1:5" ht="13.5" x14ac:dyDescent="0.25">
      <c r="A846" s="37">
        <v>86053</v>
      </c>
      <c r="B846" s="38" t="s">
        <v>867</v>
      </c>
      <c r="C846" s="39">
        <v>12.05</v>
      </c>
      <c r="D846" s="40">
        <f t="shared" si="12"/>
        <v>12.05</v>
      </c>
      <c r="E846" s="1"/>
    </row>
    <row r="847" spans="1:5" ht="13.5" x14ac:dyDescent="0.25">
      <c r="A847" s="37">
        <v>86060</v>
      </c>
      <c r="B847" s="46" t="s">
        <v>868</v>
      </c>
      <c r="C847" s="39">
        <v>10.199999809265137</v>
      </c>
      <c r="D847" s="40">
        <f t="shared" si="12"/>
        <v>10.199999999999999</v>
      </c>
      <c r="E847" s="1"/>
    </row>
    <row r="848" spans="1:5" ht="13.5" x14ac:dyDescent="0.25">
      <c r="A848" s="37">
        <v>86063</v>
      </c>
      <c r="B848" s="46" t="s">
        <v>869</v>
      </c>
      <c r="C848" s="39">
        <v>8.0699996948242188</v>
      </c>
      <c r="D848" s="40">
        <f t="shared" si="12"/>
        <v>8.07</v>
      </c>
      <c r="E848" s="1"/>
    </row>
    <row r="849" spans="1:5" ht="13.5" x14ac:dyDescent="0.25">
      <c r="A849" s="37">
        <v>86140</v>
      </c>
      <c r="B849" s="46" t="s">
        <v>870</v>
      </c>
      <c r="C849" s="39">
        <v>7.2300000190734863</v>
      </c>
      <c r="D849" s="40">
        <f t="shared" si="12"/>
        <v>7.23</v>
      </c>
      <c r="E849" s="1"/>
    </row>
    <row r="850" spans="1:5" ht="13.5" x14ac:dyDescent="0.25">
      <c r="A850" s="37">
        <v>86141</v>
      </c>
      <c r="B850" s="46" t="s">
        <v>871</v>
      </c>
      <c r="C850" s="39">
        <v>18.090000152587891</v>
      </c>
      <c r="D850" s="40">
        <f t="shared" si="12"/>
        <v>18.09</v>
      </c>
      <c r="E850" s="1"/>
    </row>
    <row r="851" spans="1:5" ht="13.5" x14ac:dyDescent="0.25">
      <c r="A851" s="37">
        <v>86146</v>
      </c>
      <c r="B851" s="46" t="s">
        <v>872</v>
      </c>
      <c r="C851" s="39">
        <v>25.690000534057617</v>
      </c>
      <c r="D851" s="40">
        <f t="shared" si="12"/>
        <v>25.69</v>
      </c>
      <c r="E851" s="1"/>
    </row>
    <row r="852" spans="1:5" ht="13.5" x14ac:dyDescent="0.25">
      <c r="A852" s="37">
        <v>86147</v>
      </c>
      <c r="B852" s="46" t="s">
        <v>873</v>
      </c>
      <c r="C852" s="39">
        <v>25.690000534057617</v>
      </c>
      <c r="D852" s="40">
        <f t="shared" si="12"/>
        <v>25.69</v>
      </c>
      <c r="E852" s="1"/>
    </row>
    <row r="853" spans="1:5" ht="13.5" x14ac:dyDescent="0.25">
      <c r="A853" s="37">
        <v>86148</v>
      </c>
      <c r="B853" s="46" t="s">
        <v>874</v>
      </c>
      <c r="C853" s="39">
        <v>22.440000534057617</v>
      </c>
      <c r="D853" s="40">
        <f t="shared" si="12"/>
        <v>22.44</v>
      </c>
      <c r="E853" s="1"/>
    </row>
    <row r="854" spans="1:5" ht="13.5" x14ac:dyDescent="0.25">
      <c r="A854" s="37">
        <v>86155</v>
      </c>
      <c r="B854" s="46" t="s">
        <v>875</v>
      </c>
      <c r="C854" s="39">
        <v>22.329999923706055</v>
      </c>
      <c r="D854" s="40">
        <f t="shared" si="12"/>
        <v>22.33</v>
      </c>
      <c r="E854" s="1"/>
    </row>
    <row r="855" spans="1:5" ht="13.5" x14ac:dyDescent="0.25">
      <c r="A855" s="37">
        <v>86156</v>
      </c>
      <c r="B855" s="46" t="s">
        <v>876</v>
      </c>
      <c r="C855" s="39">
        <v>9.3599996566772461</v>
      </c>
      <c r="D855" s="40">
        <f t="shared" si="12"/>
        <v>9.36</v>
      </c>
      <c r="E855" s="1"/>
    </row>
    <row r="856" spans="1:5" ht="13.5" x14ac:dyDescent="0.25">
      <c r="A856" s="37">
        <v>86157</v>
      </c>
      <c r="B856" s="46" t="s">
        <v>877</v>
      </c>
      <c r="C856" s="39">
        <v>11.270000457763672</v>
      </c>
      <c r="D856" s="40">
        <f t="shared" si="12"/>
        <v>11.27</v>
      </c>
      <c r="E856" s="1"/>
    </row>
    <row r="857" spans="1:5" ht="13.5" x14ac:dyDescent="0.25">
      <c r="A857" s="37">
        <v>86160</v>
      </c>
      <c r="B857" s="46" t="s">
        <v>878</v>
      </c>
      <c r="C857" s="39">
        <v>16.780000686645508</v>
      </c>
      <c r="D857" s="40">
        <f t="shared" si="12"/>
        <v>16.78</v>
      </c>
      <c r="E857" s="1"/>
    </row>
    <row r="858" spans="1:5" ht="13.5" x14ac:dyDescent="0.25">
      <c r="A858" s="37">
        <v>86161</v>
      </c>
      <c r="B858" s="46" t="s">
        <v>879</v>
      </c>
      <c r="C858" s="39">
        <v>16.780000686645508</v>
      </c>
      <c r="D858" s="40">
        <f t="shared" si="12"/>
        <v>16.78</v>
      </c>
      <c r="E858" s="1"/>
    </row>
    <row r="859" spans="1:5" ht="13.5" x14ac:dyDescent="0.25">
      <c r="A859" s="37">
        <v>86162</v>
      </c>
      <c r="B859" s="46" t="s">
        <v>880</v>
      </c>
      <c r="C859" s="39">
        <v>28.389999389648438</v>
      </c>
      <c r="D859" s="40">
        <f t="shared" si="12"/>
        <v>28.39</v>
      </c>
      <c r="E859" s="1"/>
    </row>
    <row r="860" spans="1:5" ht="13.5" x14ac:dyDescent="0.25">
      <c r="A860" s="37">
        <v>86171</v>
      </c>
      <c r="B860" s="46" t="s">
        <v>881</v>
      </c>
      <c r="C860" s="39">
        <v>14</v>
      </c>
      <c r="D860" s="40">
        <f t="shared" si="12"/>
        <v>14</v>
      </c>
      <c r="E860" s="1"/>
    </row>
    <row r="861" spans="1:5" ht="13.5" x14ac:dyDescent="0.25">
      <c r="A861" s="37">
        <v>86200</v>
      </c>
      <c r="B861" s="46" t="s">
        <v>882</v>
      </c>
      <c r="C861" s="39">
        <v>18.090000152587891</v>
      </c>
      <c r="D861" s="40">
        <f t="shared" si="12"/>
        <v>18.09</v>
      </c>
      <c r="E861" s="1"/>
    </row>
    <row r="862" spans="1:5" ht="13.5" x14ac:dyDescent="0.25">
      <c r="A862" s="37">
        <v>86215</v>
      </c>
      <c r="B862" s="46" t="s">
        <v>883</v>
      </c>
      <c r="C862" s="39">
        <v>18.510000228881836</v>
      </c>
      <c r="D862" s="40">
        <f t="shared" si="12"/>
        <v>18.510000000000002</v>
      </c>
      <c r="E862" s="1"/>
    </row>
    <row r="863" spans="1:5" ht="13.5" x14ac:dyDescent="0.25">
      <c r="A863" s="37">
        <v>86225</v>
      </c>
      <c r="B863" s="46" t="s">
        <v>884</v>
      </c>
      <c r="C863" s="39">
        <v>19.200000762939453</v>
      </c>
      <c r="D863" s="40">
        <f t="shared" si="12"/>
        <v>19.2</v>
      </c>
      <c r="E863" s="1"/>
    </row>
    <row r="864" spans="1:5" ht="13.5" x14ac:dyDescent="0.25">
      <c r="A864" s="37">
        <v>86226</v>
      </c>
      <c r="B864" s="46" t="s">
        <v>885</v>
      </c>
      <c r="C864" s="39">
        <v>16.920000076293945</v>
      </c>
      <c r="D864" s="40">
        <f t="shared" si="12"/>
        <v>16.920000000000002</v>
      </c>
      <c r="E864" s="1"/>
    </row>
    <row r="865" spans="1:5" ht="13.5" x14ac:dyDescent="0.25">
      <c r="A865" s="37">
        <v>86231</v>
      </c>
      <c r="B865" s="38" t="s">
        <v>886</v>
      </c>
      <c r="C865" s="39">
        <v>12.09</v>
      </c>
      <c r="D865" s="40">
        <f t="shared" si="12"/>
        <v>12.09</v>
      </c>
      <c r="E865" s="1"/>
    </row>
    <row r="866" spans="1:5" ht="13.5" x14ac:dyDescent="0.25">
      <c r="A866" s="37">
        <v>86235</v>
      </c>
      <c r="B866" s="46" t="s">
        <v>887</v>
      </c>
      <c r="C866" s="39">
        <v>25.059999465942383</v>
      </c>
      <c r="D866" s="40">
        <f t="shared" si="12"/>
        <v>25.06</v>
      </c>
      <c r="E866" s="1"/>
    </row>
    <row r="867" spans="1:5" ht="13.5" x14ac:dyDescent="0.25">
      <c r="A867" s="37">
        <v>86255</v>
      </c>
      <c r="B867" s="46" t="s">
        <v>888</v>
      </c>
      <c r="C867" s="39">
        <v>16.840000152587891</v>
      </c>
      <c r="D867" s="40">
        <f t="shared" si="12"/>
        <v>16.84</v>
      </c>
      <c r="E867" s="1"/>
    </row>
    <row r="868" spans="1:5" ht="13.5" x14ac:dyDescent="0.25">
      <c r="A868" s="37">
        <v>86256</v>
      </c>
      <c r="B868" s="46" t="s">
        <v>889</v>
      </c>
      <c r="C868" s="39">
        <v>16.840000152587891</v>
      </c>
      <c r="D868" s="40">
        <f t="shared" si="12"/>
        <v>16.84</v>
      </c>
      <c r="E868" s="1"/>
    </row>
    <row r="869" spans="1:5" ht="13.5" x14ac:dyDescent="0.25">
      <c r="A869" s="37">
        <v>86258</v>
      </c>
      <c r="B869" s="38" t="s">
        <v>890</v>
      </c>
      <c r="C869" s="39">
        <v>11.53</v>
      </c>
      <c r="D869" s="40">
        <f t="shared" si="12"/>
        <v>11.53</v>
      </c>
      <c r="E869" s="1"/>
    </row>
    <row r="870" spans="1:5" ht="13.5" x14ac:dyDescent="0.25">
      <c r="A870" s="37">
        <v>86277</v>
      </c>
      <c r="B870" s="46" t="s">
        <v>891</v>
      </c>
      <c r="C870" s="39">
        <v>21.989999771118164</v>
      </c>
      <c r="D870" s="40">
        <f t="shared" si="12"/>
        <v>21.99</v>
      </c>
      <c r="E870" s="1"/>
    </row>
    <row r="871" spans="1:5" ht="13.5" x14ac:dyDescent="0.25">
      <c r="A871" s="37">
        <v>86280</v>
      </c>
      <c r="B871" s="46" t="s">
        <v>892</v>
      </c>
      <c r="C871" s="39">
        <v>11.439999580383301</v>
      </c>
      <c r="D871" s="40">
        <f t="shared" si="12"/>
        <v>11.44</v>
      </c>
      <c r="E871" s="1"/>
    </row>
    <row r="872" spans="1:5" ht="13.5" x14ac:dyDescent="0.25">
      <c r="A872" s="37">
        <v>86294</v>
      </c>
      <c r="B872" s="46" t="s">
        <v>893</v>
      </c>
      <c r="C872" s="39">
        <v>27.409999847412109</v>
      </c>
      <c r="D872" s="40">
        <f t="shared" si="12"/>
        <v>27.41</v>
      </c>
      <c r="E872" s="1"/>
    </row>
    <row r="873" spans="1:5" ht="13.5" x14ac:dyDescent="0.25">
      <c r="A873" s="37">
        <v>86300</v>
      </c>
      <c r="B873" s="46" t="s">
        <v>894</v>
      </c>
      <c r="C873" s="39">
        <v>29.069999694824219</v>
      </c>
      <c r="D873" s="40">
        <f t="shared" si="12"/>
        <v>29.07</v>
      </c>
      <c r="E873" s="1"/>
    </row>
    <row r="874" spans="1:5" ht="13.5" x14ac:dyDescent="0.25">
      <c r="A874" s="37">
        <v>86301</v>
      </c>
      <c r="B874" s="46" t="s">
        <v>895</v>
      </c>
      <c r="C874" s="39">
        <v>29.069999694824219</v>
      </c>
      <c r="D874" s="40">
        <f t="shared" si="12"/>
        <v>29.07</v>
      </c>
      <c r="E874" s="1"/>
    </row>
    <row r="875" spans="1:5" ht="13.5" x14ac:dyDescent="0.25">
      <c r="A875" s="37">
        <v>86304</v>
      </c>
      <c r="B875" s="46" t="s">
        <v>896</v>
      </c>
      <c r="C875" s="39">
        <v>29.069999694824219</v>
      </c>
      <c r="D875" s="40">
        <f t="shared" si="12"/>
        <v>29.07</v>
      </c>
      <c r="E875" s="1"/>
    </row>
    <row r="876" spans="1:5" ht="13.5" x14ac:dyDescent="0.25">
      <c r="A876" s="37">
        <v>86305</v>
      </c>
      <c r="B876" s="46" t="s">
        <v>897</v>
      </c>
      <c r="C876" s="39">
        <v>29.81</v>
      </c>
      <c r="D876" s="40">
        <f t="shared" si="12"/>
        <v>29.81</v>
      </c>
      <c r="E876" s="1"/>
    </row>
    <row r="877" spans="1:5" ht="13.5" x14ac:dyDescent="0.25">
      <c r="A877" s="37">
        <v>86308</v>
      </c>
      <c r="B877" s="46" t="s">
        <v>898</v>
      </c>
      <c r="C877" s="39">
        <v>7.2300000190734863</v>
      </c>
      <c r="D877" s="40">
        <f t="shared" si="12"/>
        <v>7.23</v>
      </c>
      <c r="E877" s="1"/>
    </row>
    <row r="878" spans="1:5" ht="13.5" x14ac:dyDescent="0.25">
      <c r="A878" s="37">
        <v>86309</v>
      </c>
      <c r="B878" s="46" t="s">
        <v>898</v>
      </c>
      <c r="C878" s="39">
        <v>9.0399999618530273</v>
      </c>
      <c r="D878" s="40">
        <f t="shared" si="12"/>
        <v>9.0399999999999991</v>
      </c>
      <c r="E878" s="1"/>
    </row>
    <row r="879" spans="1:5" ht="13.5" x14ac:dyDescent="0.25">
      <c r="A879" s="37">
        <v>86310</v>
      </c>
      <c r="B879" s="46" t="s">
        <v>898</v>
      </c>
      <c r="C879" s="39">
        <v>10.300000190734863</v>
      </c>
      <c r="D879" s="40">
        <f t="shared" si="12"/>
        <v>10.3</v>
      </c>
      <c r="E879" s="1"/>
    </row>
    <row r="880" spans="1:5" ht="13.5" x14ac:dyDescent="0.25">
      <c r="A880" s="37">
        <v>86316</v>
      </c>
      <c r="B880" s="46" t="s">
        <v>899</v>
      </c>
      <c r="C880" s="39">
        <v>29.069999694824219</v>
      </c>
      <c r="D880" s="40">
        <f t="shared" si="12"/>
        <v>29.07</v>
      </c>
      <c r="E880" s="1"/>
    </row>
    <row r="881" spans="1:5" ht="13.5" x14ac:dyDescent="0.25">
      <c r="A881" s="37">
        <v>86317</v>
      </c>
      <c r="B881" s="46" t="s">
        <v>900</v>
      </c>
      <c r="C881" s="39">
        <v>20.950000762939453</v>
      </c>
      <c r="D881" s="40">
        <f t="shared" si="12"/>
        <v>20.95</v>
      </c>
      <c r="E881" s="1"/>
    </row>
    <row r="882" spans="1:5" ht="13.5" x14ac:dyDescent="0.25">
      <c r="A882" s="37">
        <v>86318</v>
      </c>
      <c r="B882" s="46" t="s">
        <v>900</v>
      </c>
      <c r="C882" s="39">
        <v>18.090000152587891</v>
      </c>
      <c r="D882" s="40">
        <f t="shared" si="12"/>
        <v>18.09</v>
      </c>
      <c r="E882" s="1"/>
    </row>
    <row r="883" spans="1:5" ht="13.5" x14ac:dyDescent="0.25">
      <c r="A883" s="37">
        <v>86320</v>
      </c>
      <c r="B883" s="46" t="s">
        <v>901</v>
      </c>
      <c r="C883" s="39">
        <v>31.319999694824219</v>
      </c>
      <c r="D883" s="40">
        <f t="shared" si="12"/>
        <v>31.32</v>
      </c>
      <c r="E883" s="1"/>
    </row>
    <row r="884" spans="1:5" ht="13.5" x14ac:dyDescent="0.25">
      <c r="A884" s="37">
        <v>86325</v>
      </c>
      <c r="B884" s="46" t="s">
        <v>902</v>
      </c>
      <c r="C884" s="39">
        <v>31.239999771118164</v>
      </c>
      <c r="D884" s="40">
        <f t="shared" si="12"/>
        <v>31.24</v>
      </c>
      <c r="E884" s="1"/>
    </row>
    <row r="885" spans="1:5" ht="13.5" x14ac:dyDescent="0.25">
      <c r="A885" s="37">
        <v>86329</v>
      </c>
      <c r="B885" s="46" t="s">
        <v>903</v>
      </c>
      <c r="C885" s="39">
        <v>19.370000839233398</v>
      </c>
      <c r="D885" s="40">
        <f t="shared" si="12"/>
        <v>19.37</v>
      </c>
      <c r="E885" s="1"/>
    </row>
    <row r="886" spans="1:5" ht="13.5" x14ac:dyDescent="0.25">
      <c r="A886" s="37">
        <v>86331</v>
      </c>
      <c r="B886" s="46" t="s">
        <v>904</v>
      </c>
      <c r="C886" s="39">
        <v>16.75</v>
      </c>
      <c r="D886" s="40">
        <f t="shared" si="12"/>
        <v>16.75</v>
      </c>
      <c r="E886" s="1"/>
    </row>
    <row r="887" spans="1:5" ht="13.5" x14ac:dyDescent="0.25">
      <c r="A887" s="37">
        <v>86332</v>
      </c>
      <c r="B887" s="46" t="s">
        <v>905</v>
      </c>
      <c r="C887" s="39">
        <v>34.049999237060547</v>
      </c>
      <c r="D887" s="40">
        <f t="shared" si="12"/>
        <v>34.049999999999997</v>
      </c>
      <c r="E887" s="1"/>
    </row>
    <row r="888" spans="1:5" ht="13.5" x14ac:dyDescent="0.25">
      <c r="A888" s="37">
        <v>86334</v>
      </c>
      <c r="B888" s="46" t="s">
        <v>906</v>
      </c>
      <c r="C888" s="39">
        <v>31.209999084472656</v>
      </c>
      <c r="D888" s="40">
        <f t="shared" si="12"/>
        <v>31.21</v>
      </c>
      <c r="E888" s="1"/>
    </row>
    <row r="889" spans="1:5" ht="13.5" x14ac:dyDescent="0.25">
      <c r="A889" s="37">
        <v>86335</v>
      </c>
      <c r="B889" s="46" t="s">
        <v>907</v>
      </c>
      <c r="C889" s="39">
        <v>41</v>
      </c>
      <c r="D889" s="40">
        <f t="shared" si="12"/>
        <v>41</v>
      </c>
      <c r="E889" s="1"/>
    </row>
    <row r="890" spans="1:5" ht="13.5" x14ac:dyDescent="0.25">
      <c r="A890" s="37">
        <v>86336</v>
      </c>
      <c r="B890" s="46" t="s">
        <v>908</v>
      </c>
      <c r="C890" s="39">
        <v>21.770000457763672</v>
      </c>
      <c r="D890" s="40">
        <f t="shared" si="12"/>
        <v>21.77</v>
      </c>
      <c r="E890" s="1"/>
    </row>
    <row r="891" spans="1:5" ht="13.5" x14ac:dyDescent="0.25">
      <c r="A891" s="37">
        <v>86337</v>
      </c>
      <c r="B891" s="46" t="s">
        <v>909</v>
      </c>
      <c r="C891" s="39">
        <v>29.920000076293945</v>
      </c>
      <c r="D891" s="40">
        <f t="shared" si="12"/>
        <v>29.92</v>
      </c>
      <c r="E891" s="1"/>
    </row>
    <row r="892" spans="1:5" ht="13.5" x14ac:dyDescent="0.25">
      <c r="A892" s="37">
        <v>86340</v>
      </c>
      <c r="B892" s="46" t="s">
        <v>910</v>
      </c>
      <c r="C892" s="39">
        <v>21.059999465942383</v>
      </c>
      <c r="D892" s="40">
        <f t="shared" si="12"/>
        <v>21.06</v>
      </c>
      <c r="E892" s="1"/>
    </row>
    <row r="893" spans="1:5" ht="13.5" x14ac:dyDescent="0.25">
      <c r="A893" s="37">
        <v>86341</v>
      </c>
      <c r="B893" s="46" t="s">
        <v>911</v>
      </c>
      <c r="C893" s="39">
        <v>23.219999313354492</v>
      </c>
      <c r="D893" s="40">
        <f t="shared" ref="D893:D956" si="13">ROUND($C893*D$13,2)</f>
        <v>23.22</v>
      </c>
      <c r="E893" s="1"/>
    </row>
    <row r="894" spans="1:5" ht="13.5" x14ac:dyDescent="0.25">
      <c r="A894" s="37">
        <v>86343</v>
      </c>
      <c r="B894" s="46" t="s">
        <v>912</v>
      </c>
      <c r="C894" s="39">
        <v>17.409999847412109</v>
      </c>
      <c r="D894" s="40">
        <f t="shared" si="13"/>
        <v>17.41</v>
      </c>
      <c r="E894" s="1"/>
    </row>
    <row r="895" spans="1:5" ht="13.5" x14ac:dyDescent="0.25">
      <c r="A895" s="37">
        <v>86344</v>
      </c>
      <c r="B895" s="46" t="s">
        <v>913</v>
      </c>
      <c r="C895" s="39">
        <v>11.159999847412109</v>
      </c>
      <c r="D895" s="40">
        <f t="shared" si="13"/>
        <v>11.16</v>
      </c>
      <c r="E895" s="1"/>
    </row>
    <row r="896" spans="1:5" ht="13.5" x14ac:dyDescent="0.25">
      <c r="A896" s="37">
        <v>86352</v>
      </c>
      <c r="B896" s="46" t="s">
        <v>914</v>
      </c>
      <c r="C896" s="39">
        <v>97.3</v>
      </c>
      <c r="D896" s="40">
        <f t="shared" si="13"/>
        <v>97.3</v>
      </c>
      <c r="E896" s="1"/>
    </row>
    <row r="897" spans="1:5" ht="13.5" x14ac:dyDescent="0.25">
      <c r="A897" s="37">
        <v>86353</v>
      </c>
      <c r="B897" s="46" t="s">
        <v>915</v>
      </c>
      <c r="C897" s="39">
        <v>68.489997863769531</v>
      </c>
      <c r="D897" s="40">
        <f t="shared" si="13"/>
        <v>68.489999999999995</v>
      </c>
      <c r="E897" s="1"/>
    </row>
    <row r="898" spans="1:5" ht="13.5" x14ac:dyDescent="0.25">
      <c r="A898" s="37">
        <v>86355</v>
      </c>
      <c r="B898" s="46" t="s">
        <v>916</v>
      </c>
      <c r="C898" s="39">
        <v>52.700000762939453</v>
      </c>
      <c r="D898" s="40">
        <f t="shared" si="13"/>
        <v>52.7</v>
      </c>
      <c r="E898" s="1"/>
    </row>
    <row r="899" spans="1:5" ht="13.5" x14ac:dyDescent="0.25">
      <c r="A899" s="37">
        <v>86356</v>
      </c>
      <c r="B899" s="46" t="s">
        <v>917</v>
      </c>
      <c r="C899" s="39">
        <v>37.409999999999997</v>
      </c>
      <c r="D899" s="40">
        <f t="shared" si="13"/>
        <v>37.409999999999997</v>
      </c>
      <c r="E899" s="1"/>
    </row>
    <row r="900" spans="1:5" ht="13.5" x14ac:dyDescent="0.25">
      <c r="A900" s="37">
        <v>86357</v>
      </c>
      <c r="B900" s="46" t="s">
        <v>918</v>
      </c>
      <c r="C900" s="39">
        <v>52.700000762939453</v>
      </c>
      <c r="D900" s="40">
        <f t="shared" si="13"/>
        <v>52.7</v>
      </c>
      <c r="E900" s="1"/>
    </row>
    <row r="901" spans="1:5" ht="13.5" x14ac:dyDescent="0.25">
      <c r="A901" s="37">
        <v>86359</v>
      </c>
      <c r="B901" s="46" t="s">
        <v>919</v>
      </c>
      <c r="C901" s="39">
        <v>52.700000762939453</v>
      </c>
      <c r="D901" s="40">
        <f t="shared" si="13"/>
        <v>52.7</v>
      </c>
      <c r="E901" s="1"/>
    </row>
    <row r="902" spans="1:5" ht="13.5" x14ac:dyDescent="0.25">
      <c r="A902" s="37">
        <v>86360</v>
      </c>
      <c r="B902" s="46" t="s">
        <v>920</v>
      </c>
      <c r="C902" s="39">
        <v>65.650001525878906</v>
      </c>
      <c r="D902" s="40">
        <f t="shared" si="13"/>
        <v>65.650000000000006</v>
      </c>
      <c r="E902" s="1"/>
    </row>
    <row r="903" spans="1:5" ht="13.5" x14ac:dyDescent="0.25">
      <c r="A903" s="37">
        <v>86361</v>
      </c>
      <c r="B903" s="46" t="s">
        <v>921</v>
      </c>
      <c r="C903" s="39">
        <v>37.409999847412109</v>
      </c>
      <c r="D903" s="40">
        <f t="shared" si="13"/>
        <v>37.409999999999997</v>
      </c>
      <c r="E903" s="1"/>
    </row>
    <row r="904" spans="1:5" ht="13.5" x14ac:dyDescent="0.25">
      <c r="A904" s="37">
        <v>86362</v>
      </c>
      <c r="B904" s="38" t="s">
        <v>922</v>
      </c>
      <c r="C904" s="39">
        <v>12.05</v>
      </c>
      <c r="D904" s="40">
        <f t="shared" si="13"/>
        <v>12.05</v>
      </c>
      <c r="E904" s="1"/>
    </row>
    <row r="905" spans="1:5" ht="13.5" x14ac:dyDescent="0.25">
      <c r="A905" s="37">
        <v>86363</v>
      </c>
      <c r="B905" s="38" t="s">
        <v>923</v>
      </c>
      <c r="C905" s="39">
        <v>12.05</v>
      </c>
      <c r="D905" s="40">
        <f t="shared" si="13"/>
        <v>12.05</v>
      </c>
      <c r="E905" s="1"/>
    </row>
    <row r="906" spans="1:5" ht="13.5" x14ac:dyDescent="0.25">
      <c r="A906" s="37">
        <v>86364</v>
      </c>
      <c r="B906" s="38" t="s">
        <v>924</v>
      </c>
      <c r="C906" s="39">
        <v>11.53</v>
      </c>
      <c r="D906" s="40">
        <f t="shared" si="13"/>
        <v>11.53</v>
      </c>
      <c r="E906" s="1"/>
    </row>
    <row r="907" spans="1:5" ht="13.5" x14ac:dyDescent="0.25">
      <c r="A907" s="37">
        <v>86366</v>
      </c>
      <c r="B907" s="46" t="s">
        <v>925</v>
      </c>
      <c r="C907" s="50">
        <v>18.399999999999999</v>
      </c>
      <c r="D907" s="40">
        <f t="shared" si="13"/>
        <v>18.399999999999999</v>
      </c>
      <c r="E907" s="1"/>
    </row>
    <row r="908" spans="1:5" ht="13.5" x14ac:dyDescent="0.25">
      <c r="A908" s="37">
        <v>86367</v>
      </c>
      <c r="B908" s="46" t="s">
        <v>926</v>
      </c>
      <c r="C908" s="39">
        <v>52.700000762939453</v>
      </c>
      <c r="D908" s="40">
        <f t="shared" si="13"/>
        <v>52.7</v>
      </c>
      <c r="E908" s="1"/>
    </row>
    <row r="909" spans="1:5" ht="13.5" x14ac:dyDescent="0.25">
      <c r="A909" s="37">
        <v>86376</v>
      </c>
      <c r="B909" s="46" t="s">
        <v>927</v>
      </c>
      <c r="C909" s="39">
        <v>20.329999923706055</v>
      </c>
      <c r="D909" s="40">
        <f t="shared" si="13"/>
        <v>20.329999999999998</v>
      </c>
      <c r="E909" s="1"/>
    </row>
    <row r="910" spans="1:5" ht="13.5" x14ac:dyDescent="0.25">
      <c r="A910" s="37">
        <v>86381</v>
      </c>
      <c r="B910" s="38" t="s">
        <v>928</v>
      </c>
      <c r="C910" s="39">
        <v>25.45</v>
      </c>
      <c r="D910" s="40">
        <f t="shared" si="13"/>
        <v>25.45</v>
      </c>
      <c r="E910" s="1"/>
    </row>
    <row r="911" spans="1:5" ht="13.5" x14ac:dyDescent="0.25">
      <c r="A911" s="37">
        <v>86382</v>
      </c>
      <c r="B911" s="46" t="s">
        <v>929</v>
      </c>
      <c r="C911" s="39">
        <v>23.620000839233398</v>
      </c>
      <c r="D911" s="40">
        <f t="shared" si="13"/>
        <v>23.62</v>
      </c>
      <c r="E911" s="1"/>
    </row>
    <row r="912" spans="1:5" ht="13.5" x14ac:dyDescent="0.25">
      <c r="A912" s="37">
        <v>86384</v>
      </c>
      <c r="B912" s="46" t="s">
        <v>930</v>
      </c>
      <c r="C912" s="39">
        <v>15.909999847412109</v>
      </c>
      <c r="D912" s="40">
        <f t="shared" si="13"/>
        <v>15.91</v>
      </c>
      <c r="E912" s="1"/>
    </row>
    <row r="913" spans="1:5" ht="13.5" x14ac:dyDescent="0.25">
      <c r="A913" s="37">
        <v>86386</v>
      </c>
      <c r="B913" s="46" t="s">
        <v>931</v>
      </c>
      <c r="C913" s="39">
        <v>22.610000610351602</v>
      </c>
      <c r="D913" s="40">
        <f t="shared" si="13"/>
        <v>22.61</v>
      </c>
      <c r="E913" s="1"/>
    </row>
    <row r="914" spans="1:5" ht="13.5" x14ac:dyDescent="0.25">
      <c r="A914" s="37">
        <v>86403</v>
      </c>
      <c r="B914" s="46" t="s">
        <v>932</v>
      </c>
      <c r="C914" s="39">
        <v>14.239999771118164</v>
      </c>
      <c r="D914" s="40">
        <f t="shared" si="13"/>
        <v>14.24</v>
      </c>
      <c r="E914" s="1"/>
    </row>
    <row r="915" spans="1:5" ht="13.5" x14ac:dyDescent="0.25">
      <c r="A915" s="37">
        <v>86406</v>
      </c>
      <c r="B915" s="46" t="s">
        <v>932</v>
      </c>
      <c r="C915" s="39">
        <v>14.869999885559082</v>
      </c>
      <c r="D915" s="40">
        <f t="shared" si="13"/>
        <v>14.87</v>
      </c>
      <c r="E915" s="1"/>
    </row>
    <row r="916" spans="1:5" ht="13.5" x14ac:dyDescent="0.25">
      <c r="A916" s="37">
        <v>86408</v>
      </c>
      <c r="B916" s="38" t="s">
        <v>933</v>
      </c>
      <c r="C916" s="39">
        <v>2.5</v>
      </c>
      <c r="D916" s="40">
        <f t="shared" si="13"/>
        <v>2.5</v>
      </c>
      <c r="E916" s="1"/>
    </row>
    <row r="917" spans="1:5" ht="13.5" x14ac:dyDescent="0.25">
      <c r="A917" s="37">
        <v>86409</v>
      </c>
      <c r="B917" s="38" t="s">
        <v>934</v>
      </c>
      <c r="C917" s="39">
        <v>2.5</v>
      </c>
      <c r="D917" s="40">
        <f t="shared" si="13"/>
        <v>2.5</v>
      </c>
      <c r="E917" s="1"/>
    </row>
    <row r="918" spans="1:5" ht="13.5" x14ac:dyDescent="0.25">
      <c r="A918" s="37">
        <v>86413</v>
      </c>
      <c r="B918" s="38" t="s">
        <v>935</v>
      </c>
      <c r="C918" s="39">
        <v>2</v>
      </c>
      <c r="D918" s="40">
        <f t="shared" si="13"/>
        <v>2</v>
      </c>
      <c r="E918" s="1"/>
    </row>
    <row r="919" spans="1:5" ht="13.5" x14ac:dyDescent="0.25">
      <c r="A919" s="37">
        <v>86430</v>
      </c>
      <c r="B919" s="46" t="s">
        <v>936</v>
      </c>
      <c r="C919" s="39">
        <v>7.929999828338623</v>
      </c>
      <c r="D919" s="40">
        <f t="shared" si="13"/>
        <v>7.93</v>
      </c>
      <c r="E919" s="1"/>
    </row>
    <row r="920" spans="1:5" ht="13.5" x14ac:dyDescent="0.25">
      <c r="A920" s="37">
        <v>86431</v>
      </c>
      <c r="B920" s="46" t="s">
        <v>937</v>
      </c>
      <c r="C920" s="39">
        <v>7.929999828338623</v>
      </c>
      <c r="D920" s="40">
        <f t="shared" si="13"/>
        <v>7.93</v>
      </c>
      <c r="E920" s="1"/>
    </row>
    <row r="921" spans="1:5" ht="13.5" x14ac:dyDescent="0.25">
      <c r="A921" s="37">
        <v>86480</v>
      </c>
      <c r="B921" s="46" t="s">
        <v>938</v>
      </c>
      <c r="C921" s="39">
        <v>86.589996337890625</v>
      </c>
      <c r="D921" s="40">
        <f t="shared" si="13"/>
        <v>86.59</v>
      </c>
      <c r="E921" s="1"/>
    </row>
    <row r="922" spans="1:5" ht="13.5" x14ac:dyDescent="0.25">
      <c r="A922" s="37">
        <v>86481</v>
      </c>
      <c r="B922" s="46" t="s">
        <v>939</v>
      </c>
      <c r="C922" s="39">
        <v>87.220001220703097</v>
      </c>
      <c r="D922" s="40">
        <f t="shared" si="13"/>
        <v>87.22</v>
      </c>
      <c r="E922" s="1"/>
    </row>
    <row r="923" spans="1:5" ht="13.5" x14ac:dyDescent="0.25">
      <c r="A923" s="10">
        <v>86581</v>
      </c>
      <c r="B923" s="65" t="s">
        <v>940</v>
      </c>
      <c r="C923" s="39">
        <v>0</v>
      </c>
      <c r="D923" s="40">
        <f t="shared" si="13"/>
        <v>0</v>
      </c>
      <c r="E923" s="1"/>
    </row>
    <row r="924" spans="1:5" ht="13.5" x14ac:dyDescent="0.25">
      <c r="A924" s="37">
        <v>86590</v>
      </c>
      <c r="B924" s="46" t="s">
        <v>941</v>
      </c>
      <c r="C924" s="39">
        <v>15.409999847412109</v>
      </c>
      <c r="D924" s="40">
        <f t="shared" si="13"/>
        <v>15.41</v>
      </c>
      <c r="E924" s="1"/>
    </row>
    <row r="925" spans="1:5" ht="13.5" x14ac:dyDescent="0.25">
      <c r="A925" s="37">
        <v>86592</v>
      </c>
      <c r="B925" s="46" t="s">
        <v>942</v>
      </c>
      <c r="C925" s="39">
        <v>5.9600000381469727</v>
      </c>
      <c r="D925" s="40">
        <f t="shared" si="13"/>
        <v>5.96</v>
      </c>
      <c r="E925" s="1"/>
    </row>
    <row r="926" spans="1:5" ht="13.5" x14ac:dyDescent="0.25">
      <c r="A926" s="37">
        <v>86593</v>
      </c>
      <c r="B926" s="46" t="s">
        <v>943</v>
      </c>
      <c r="C926" s="39">
        <v>6.1599998474121094</v>
      </c>
      <c r="D926" s="40">
        <f t="shared" si="13"/>
        <v>6.16</v>
      </c>
      <c r="E926" s="1"/>
    </row>
    <row r="927" spans="1:5" ht="13.5" x14ac:dyDescent="0.25">
      <c r="A927" s="37">
        <v>86596</v>
      </c>
      <c r="B927" s="38" t="s">
        <v>944</v>
      </c>
      <c r="C927" s="39">
        <v>18.399999999999999</v>
      </c>
      <c r="D927" s="40">
        <f t="shared" si="13"/>
        <v>18.399999999999999</v>
      </c>
      <c r="E927" s="1"/>
    </row>
    <row r="928" spans="1:5" ht="13.5" x14ac:dyDescent="0.25">
      <c r="A928" s="37">
        <v>86602</v>
      </c>
      <c r="B928" s="46" t="s">
        <v>945</v>
      </c>
      <c r="C928" s="39">
        <v>14.220000267028809</v>
      </c>
      <c r="D928" s="40">
        <f t="shared" si="13"/>
        <v>14.22</v>
      </c>
      <c r="E928" s="1"/>
    </row>
    <row r="929" spans="1:5" ht="13.5" x14ac:dyDescent="0.25">
      <c r="A929" s="37">
        <v>86603</v>
      </c>
      <c r="B929" s="46" t="s">
        <v>946</v>
      </c>
      <c r="C929" s="39">
        <v>17.979999542236328</v>
      </c>
      <c r="D929" s="40">
        <f t="shared" si="13"/>
        <v>17.98</v>
      </c>
      <c r="E929" s="1"/>
    </row>
    <row r="930" spans="1:5" ht="13.5" x14ac:dyDescent="0.25">
      <c r="A930" s="37">
        <v>86606</v>
      </c>
      <c r="B930" s="46" t="s">
        <v>947</v>
      </c>
      <c r="C930" s="39">
        <v>21.030000686645508</v>
      </c>
      <c r="D930" s="40">
        <f t="shared" si="13"/>
        <v>21.03</v>
      </c>
      <c r="E930" s="1"/>
    </row>
    <row r="931" spans="1:5" ht="13.5" x14ac:dyDescent="0.25">
      <c r="A931" s="37">
        <v>86609</v>
      </c>
      <c r="B931" s="46" t="s">
        <v>948</v>
      </c>
      <c r="C931" s="39">
        <v>18</v>
      </c>
      <c r="D931" s="40">
        <f t="shared" si="13"/>
        <v>18</v>
      </c>
      <c r="E931" s="1"/>
    </row>
    <row r="932" spans="1:5" ht="13.5" x14ac:dyDescent="0.25">
      <c r="A932" s="37">
        <v>86611</v>
      </c>
      <c r="B932" s="46" t="s">
        <v>949</v>
      </c>
      <c r="C932" s="39">
        <v>14.220000267028809</v>
      </c>
      <c r="D932" s="40">
        <f t="shared" si="13"/>
        <v>14.22</v>
      </c>
      <c r="E932" s="1"/>
    </row>
    <row r="933" spans="1:5" ht="13.5" x14ac:dyDescent="0.25">
      <c r="A933" s="37">
        <v>86612</v>
      </c>
      <c r="B933" s="46" t="s">
        <v>950</v>
      </c>
      <c r="C933" s="39">
        <v>18.030000686645508</v>
      </c>
      <c r="D933" s="40">
        <f t="shared" si="13"/>
        <v>18.03</v>
      </c>
      <c r="E933" s="1"/>
    </row>
    <row r="934" spans="1:5" ht="13.5" x14ac:dyDescent="0.25">
      <c r="A934" s="37">
        <v>86615</v>
      </c>
      <c r="B934" s="46" t="s">
        <v>951</v>
      </c>
      <c r="C934" s="39">
        <v>18.430000305175781</v>
      </c>
      <c r="D934" s="40">
        <f t="shared" si="13"/>
        <v>18.43</v>
      </c>
      <c r="E934" s="1"/>
    </row>
    <row r="935" spans="1:5" ht="13.5" x14ac:dyDescent="0.25">
      <c r="A935" s="37">
        <v>86617</v>
      </c>
      <c r="B935" s="46" t="s">
        <v>952</v>
      </c>
      <c r="C935" s="39">
        <v>21.639999389648438</v>
      </c>
      <c r="D935" s="40">
        <f t="shared" si="13"/>
        <v>21.64</v>
      </c>
      <c r="E935" s="1"/>
    </row>
    <row r="936" spans="1:5" ht="13.5" x14ac:dyDescent="0.25">
      <c r="A936" s="37">
        <v>86618</v>
      </c>
      <c r="B936" s="46" t="s">
        <v>952</v>
      </c>
      <c r="C936" s="39">
        <v>23.799999237060547</v>
      </c>
      <c r="D936" s="40">
        <f t="shared" si="13"/>
        <v>23.8</v>
      </c>
      <c r="E936" s="1"/>
    </row>
    <row r="937" spans="1:5" ht="13.5" x14ac:dyDescent="0.25">
      <c r="A937" s="37">
        <v>86619</v>
      </c>
      <c r="B937" s="46" t="s">
        <v>953</v>
      </c>
      <c r="C937" s="39">
        <v>18.690000534057617</v>
      </c>
      <c r="D937" s="40">
        <f t="shared" si="13"/>
        <v>18.690000000000001</v>
      </c>
      <c r="E937" s="1"/>
    </row>
    <row r="938" spans="1:5" ht="13.5" x14ac:dyDescent="0.25">
      <c r="A938" s="37">
        <v>86622</v>
      </c>
      <c r="B938" s="46" t="s">
        <v>954</v>
      </c>
      <c r="C938" s="39">
        <v>12.180000305175781</v>
      </c>
      <c r="D938" s="40">
        <f t="shared" si="13"/>
        <v>12.18</v>
      </c>
      <c r="E938" s="1"/>
    </row>
    <row r="939" spans="1:5" ht="13.5" x14ac:dyDescent="0.25">
      <c r="A939" s="37">
        <v>86625</v>
      </c>
      <c r="B939" s="46" t="s">
        <v>955</v>
      </c>
      <c r="C939" s="39">
        <v>18.329999923706055</v>
      </c>
      <c r="D939" s="40">
        <f t="shared" si="13"/>
        <v>18.329999999999998</v>
      </c>
      <c r="E939" s="1"/>
    </row>
    <row r="940" spans="1:5" ht="13.5" x14ac:dyDescent="0.25">
      <c r="A940" s="37">
        <v>86628</v>
      </c>
      <c r="B940" s="46" t="s">
        <v>956</v>
      </c>
      <c r="C940" s="39">
        <v>16.780000686645508</v>
      </c>
      <c r="D940" s="40">
        <f t="shared" si="13"/>
        <v>16.78</v>
      </c>
      <c r="E940" s="1"/>
    </row>
    <row r="941" spans="1:5" ht="13.5" x14ac:dyDescent="0.25">
      <c r="A941" s="37">
        <v>86631</v>
      </c>
      <c r="B941" s="46" t="s">
        <v>957</v>
      </c>
      <c r="C941" s="39">
        <v>16.520000457763672</v>
      </c>
      <c r="D941" s="40">
        <f t="shared" si="13"/>
        <v>16.52</v>
      </c>
      <c r="E941" s="1"/>
    </row>
    <row r="942" spans="1:5" ht="13.5" x14ac:dyDescent="0.25">
      <c r="A942" s="37">
        <v>86632</v>
      </c>
      <c r="B942" s="46" t="s">
        <v>958</v>
      </c>
      <c r="C942" s="39">
        <v>17.739999771118164</v>
      </c>
      <c r="D942" s="40">
        <f t="shared" si="13"/>
        <v>17.739999999999998</v>
      </c>
      <c r="E942" s="1"/>
    </row>
    <row r="943" spans="1:5" ht="13.5" x14ac:dyDescent="0.25">
      <c r="A943" s="37">
        <v>86635</v>
      </c>
      <c r="B943" s="46" t="s">
        <v>959</v>
      </c>
      <c r="C943" s="39">
        <v>16.030000686645508</v>
      </c>
      <c r="D943" s="40">
        <f t="shared" si="13"/>
        <v>16.03</v>
      </c>
      <c r="E943" s="1"/>
    </row>
    <row r="944" spans="1:5" ht="13.5" x14ac:dyDescent="0.25">
      <c r="A944" s="37">
        <v>86638</v>
      </c>
      <c r="B944" s="46" t="s">
        <v>960</v>
      </c>
      <c r="C944" s="39">
        <v>16.940000534057617</v>
      </c>
      <c r="D944" s="40">
        <f t="shared" si="13"/>
        <v>16.940000000000001</v>
      </c>
      <c r="E944" s="1"/>
    </row>
    <row r="945" spans="1:5" ht="13.5" x14ac:dyDescent="0.25">
      <c r="A945" s="37">
        <v>86641</v>
      </c>
      <c r="B945" s="46" t="s">
        <v>961</v>
      </c>
      <c r="C945" s="39">
        <v>18.569999694824219</v>
      </c>
      <c r="D945" s="40">
        <f t="shared" si="13"/>
        <v>18.57</v>
      </c>
      <c r="E945" s="1"/>
    </row>
    <row r="946" spans="1:5" ht="13.5" x14ac:dyDescent="0.25">
      <c r="A946" s="37">
        <v>86644</v>
      </c>
      <c r="B946" s="46" t="s">
        <v>962</v>
      </c>
      <c r="C946" s="39">
        <v>20.110000610351563</v>
      </c>
      <c r="D946" s="40">
        <f t="shared" si="13"/>
        <v>20.11</v>
      </c>
      <c r="E946" s="1"/>
    </row>
    <row r="947" spans="1:5" ht="13.5" x14ac:dyDescent="0.25">
      <c r="A947" s="37">
        <v>86645</v>
      </c>
      <c r="B947" s="46" t="s">
        <v>963</v>
      </c>
      <c r="C947" s="39">
        <v>23.540000915527344</v>
      </c>
      <c r="D947" s="40">
        <f t="shared" si="13"/>
        <v>23.54</v>
      </c>
      <c r="E947" s="1"/>
    </row>
    <row r="948" spans="1:5" ht="13.5" x14ac:dyDescent="0.25">
      <c r="A948" s="37">
        <v>86648</v>
      </c>
      <c r="B948" s="46" t="s">
        <v>964</v>
      </c>
      <c r="C948" s="39">
        <v>17.860000610351563</v>
      </c>
      <c r="D948" s="40">
        <f t="shared" si="13"/>
        <v>17.86</v>
      </c>
      <c r="E948" s="1"/>
    </row>
    <row r="949" spans="1:5" ht="13.5" x14ac:dyDescent="0.25">
      <c r="A949" s="37">
        <v>86651</v>
      </c>
      <c r="B949" s="46" t="s">
        <v>965</v>
      </c>
      <c r="C949" s="39">
        <v>18.430000305175781</v>
      </c>
      <c r="D949" s="40">
        <f t="shared" si="13"/>
        <v>18.43</v>
      </c>
      <c r="E949" s="1"/>
    </row>
    <row r="950" spans="1:5" ht="13.5" x14ac:dyDescent="0.25">
      <c r="A950" s="37">
        <v>86652</v>
      </c>
      <c r="B950" s="46" t="s">
        <v>965</v>
      </c>
      <c r="C950" s="39">
        <v>18.430000305175781</v>
      </c>
      <c r="D950" s="40">
        <f t="shared" si="13"/>
        <v>18.43</v>
      </c>
      <c r="E950" s="1"/>
    </row>
    <row r="951" spans="1:5" ht="13.5" x14ac:dyDescent="0.25">
      <c r="A951" s="37">
        <v>86653</v>
      </c>
      <c r="B951" s="46" t="s">
        <v>965</v>
      </c>
      <c r="C951" s="39">
        <v>18.430000305175781</v>
      </c>
      <c r="D951" s="40">
        <f t="shared" si="13"/>
        <v>18.43</v>
      </c>
      <c r="E951" s="1"/>
    </row>
    <row r="952" spans="1:5" ht="13.5" x14ac:dyDescent="0.25">
      <c r="A952" s="37">
        <v>86654</v>
      </c>
      <c r="B952" s="46" t="s">
        <v>965</v>
      </c>
      <c r="C952" s="39">
        <v>18.430000305175781</v>
      </c>
      <c r="D952" s="40">
        <f t="shared" si="13"/>
        <v>18.43</v>
      </c>
      <c r="E952" s="1"/>
    </row>
    <row r="953" spans="1:5" ht="13.5" x14ac:dyDescent="0.25">
      <c r="A953" s="37">
        <v>86658</v>
      </c>
      <c r="B953" s="46" t="s">
        <v>966</v>
      </c>
      <c r="C953" s="39">
        <v>18.200000762939453</v>
      </c>
      <c r="D953" s="40">
        <f t="shared" si="13"/>
        <v>18.2</v>
      </c>
      <c r="E953" s="1"/>
    </row>
    <row r="954" spans="1:5" ht="13.5" x14ac:dyDescent="0.25">
      <c r="A954" s="37">
        <v>86663</v>
      </c>
      <c r="B954" s="46" t="s">
        <v>967</v>
      </c>
      <c r="C954" s="39">
        <v>18.329999923706055</v>
      </c>
      <c r="D954" s="40">
        <f t="shared" si="13"/>
        <v>18.329999999999998</v>
      </c>
      <c r="E954" s="1"/>
    </row>
    <row r="955" spans="1:5" ht="13.5" x14ac:dyDescent="0.25">
      <c r="A955" s="37">
        <v>86664</v>
      </c>
      <c r="B955" s="46" t="s">
        <v>967</v>
      </c>
      <c r="C955" s="39">
        <v>21.379999160766602</v>
      </c>
      <c r="D955" s="40">
        <f t="shared" si="13"/>
        <v>21.38</v>
      </c>
      <c r="E955" s="1"/>
    </row>
    <row r="956" spans="1:5" ht="12.75" x14ac:dyDescent="0.2">
      <c r="A956" s="37">
        <v>86665</v>
      </c>
      <c r="B956" s="46" t="s">
        <v>967</v>
      </c>
      <c r="C956" s="39">
        <v>24.350000381469727</v>
      </c>
      <c r="D956" s="40">
        <f t="shared" si="13"/>
        <v>24.35</v>
      </c>
    </row>
    <row r="957" spans="1:5" ht="13.5" x14ac:dyDescent="0.25">
      <c r="A957" s="37">
        <v>86666</v>
      </c>
      <c r="B957" s="46" t="s">
        <v>968</v>
      </c>
      <c r="C957" s="39">
        <v>14.220000267028809</v>
      </c>
      <c r="D957" s="40">
        <f t="shared" ref="D957:D1020" si="14">ROUND($C957*D$13,2)</f>
        <v>14.22</v>
      </c>
      <c r="E957" s="1"/>
    </row>
    <row r="958" spans="1:5" ht="13.5" x14ac:dyDescent="0.25">
      <c r="A958" s="37">
        <v>86668</v>
      </c>
      <c r="B958" s="46" t="s">
        <v>969</v>
      </c>
      <c r="C958" s="39">
        <v>14.529999732971191</v>
      </c>
      <c r="D958" s="40">
        <f t="shared" si="14"/>
        <v>14.53</v>
      </c>
      <c r="E958" s="1"/>
    </row>
    <row r="959" spans="1:5" ht="13.5" x14ac:dyDescent="0.25">
      <c r="A959" s="37">
        <v>86671</v>
      </c>
      <c r="B959" s="46" t="s">
        <v>970</v>
      </c>
      <c r="C959" s="39">
        <v>17.129999160766602</v>
      </c>
      <c r="D959" s="40">
        <f t="shared" si="14"/>
        <v>17.13</v>
      </c>
      <c r="E959" s="1"/>
    </row>
    <row r="960" spans="1:5" ht="13.5" x14ac:dyDescent="0.25">
      <c r="A960" s="37">
        <v>86674</v>
      </c>
      <c r="B960" s="46" t="s">
        <v>971</v>
      </c>
      <c r="C960" s="39">
        <v>20.559999465942383</v>
      </c>
      <c r="D960" s="40">
        <f t="shared" si="14"/>
        <v>20.56</v>
      </c>
      <c r="E960" s="1"/>
    </row>
    <row r="961" spans="1:5" ht="13.5" x14ac:dyDescent="0.25">
      <c r="A961" s="37">
        <v>86677</v>
      </c>
      <c r="B961" s="46" t="s">
        <v>972</v>
      </c>
      <c r="C961" s="39">
        <v>20.280000686645508</v>
      </c>
      <c r="D961" s="40">
        <f t="shared" si="14"/>
        <v>20.28</v>
      </c>
      <c r="E961" s="1"/>
    </row>
    <row r="962" spans="1:5" ht="13.5" x14ac:dyDescent="0.25">
      <c r="A962" s="37">
        <v>86682</v>
      </c>
      <c r="B962" s="46" t="s">
        <v>973</v>
      </c>
      <c r="C962" s="39">
        <v>18.170000076293945</v>
      </c>
      <c r="D962" s="40">
        <f t="shared" si="14"/>
        <v>18.170000000000002</v>
      </c>
      <c r="E962" s="1"/>
    </row>
    <row r="963" spans="1:5" ht="13.5" x14ac:dyDescent="0.25">
      <c r="A963" s="37">
        <v>86684</v>
      </c>
      <c r="B963" s="46" t="s">
        <v>974</v>
      </c>
      <c r="C963" s="39">
        <v>22.139999389648438</v>
      </c>
      <c r="D963" s="40">
        <f t="shared" si="14"/>
        <v>22.14</v>
      </c>
      <c r="E963" s="1"/>
    </row>
    <row r="964" spans="1:5" ht="13.5" x14ac:dyDescent="0.25">
      <c r="A964" s="37">
        <v>86687</v>
      </c>
      <c r="B964" s="46" t="s">
        <v>975</v>
      </c>
      <c r="C964" s="39">
        <v>11.720000267028809</v>
      </c>
      <c r="D964" s="40">
        <f t="shared" si="14"/>
        <v>11.72</v>
      </c>
      <c r="E964" s="1"/>
    </row>
    <row r="965" spans="1:5" ht="13.5" x14ac:dyDescent="0.25">
      <c r="A965" s="37">
        <v>86688</v>
      </c>
      <c r="B965" s="46" t="s">
        <v>976</v>
      </c>
      <c r="C965" s="39">
        <v>19.569999694824219</v>
      </c>
      <c r="D965" s="40">
        <f t="shared" si="14"/>
        <v>19.57</v>
      </c>
      <c r="E965" s="1"/>
    </row>
    <row r="966" spans="1:5" ht="13.5" x14ac:dyDescent="0.25">
      <c r="A966" s="37">
        <v>86689</v>
      </c>
      <c r="B966" s="46" t="s">
        <v>977</v>
      </c>
      <c r="C966" s="39">
        <v>27.049999237060547</v>
      </c>
      <c r="D966" s="40">
        <f t="shared" si="14"/>
        <v>27.05</v>
      </c>
      <c r="E966" s="1"/>
    </row>
    <row r="967" spans="1:5" ht="13.5" x14ac:dyDescent="0.25">
      <c r="A967" s="37">
        <v>86692</v>
      </c>
      <c r="B967" s="46" t="s">
        <v>978</v>
      </c>
      <c r="C967" s="39">
        <v>23.979999542236328</v>
      </c>
      <c r="D967" s="40">
        <f t="shared" si="14"/>
        <v>23.98</v>
      </c>
      <c r="E967" s="1"/>
    </row>
    <row r="968" spans="1:5" ht="13.5" x14ac:dyDescent="0.25">
      <c r="A968" s="37">
        <v>86694</v>
      </c>
      <c r="B968" s="46" t="s">
        <v>979</v>
      </c>
      <c r="C968" s="39">
        <v>20.110000610351563</v>
      </c>
      <c r="D968" s="40">
        <f t="shared" si="14"/>
        <v>20.11</v>
      </c>
      <c r="E968" s="1"/>
    </row>
    <row r="969" spans="1:5" ht="13.5" x14ac:dyDescent="0.25">
      <c r="A969" s="37">
        <v>86695</v>
      </c>
      <c r="B969" s="46" t="s">
        <v>979</v>
      </c>
      <c r="C969" s="39">
        <v>18.430000305175781</v>
      </c>
      <c r="D969" s="40">
        <f t="shared" si="14"/>
        <v>18.43</v>
      </c>
      <c r="E969" s="1"/>
    </row>
    <row r="970" spans="1:5" ht="13.5" x14ac:dyDescent="0.25">
      <c r="A970" s="37">
        <v>86696</v>
      </c>
      <c r="B970" s="46" t="s">
        <v>980</v>
      </c>
      <c r="C970" s="39">
        <v>27.049999237060547</v>
      </c>
      <c r="D970" s="40">
        <f t="shared" si="14"/>
        <v>27.05</v>
      </c>
      <c r="E970" s="1"/>
    </row>
    <row r="971" spans="1:5" ht="13.5" x14ac:dyDescent="0.25">
      <c r="A971" s="37">
        <v>86698</v>
      </c>
      <c r="B971" s="46" t="s">
        <v>981</v>
      </c>
      <c r="C971" s="39">
        <v>17.459999084472656</v>
      </c>
      <c r="D971" s="40">
        <f t="shared" si="14"/>
        <v>17.46</v>
      </c>
      <c r="E971" s="1"/>
    </row>
    <row r="972" spans="1:5" ht="13.5" x14ac:dyDescent="0.25">
      <c r="A972" s="37">
        <v>86701</v>
      </c>
      <c r="B972" s="46" t="s">
        <v>982</v>
      </c>
      <c r="C972" s="39">
        <v>12.409999847412109</v>
      </c>
      <c r="D972" s="40">
        <f t="shared" si="14"/>
        <v>12.41</v>
      </c>
      <c r="E972" s="1"/>
    </row>
    <row r="973" spans="1:5" ht="13.5" x14ac:dyDescent="0.25">
      <c r="A973" s="37">
        <v>86702</v>
      </c>
      <c r="B973" s="46" t="s">
        <v>983</v>
      </c>
      <c r="C973" s="39">
        <v>18.879999160766602</v>
      </c>
      <c r="D973" s="40">
        <f t="shared" si="14"/>
        <v>18.88</v>
      </c>
      <c r="E973" s="1"/>
    </row>
    <row r="974" spans="1:5" ht="13.5" x14ac:dyDescent="0.25">
      <c r="A974" s="37">
        <v>86703</v>
      </c>
      <c r="B974" s="46" t="s">
        <v>984</v>
      </c>
      <c r="C974" s="39">
        <v>19.170000076293945</v>
      </c>
      <c r="D974" s="40">
        <f t="shared" si="14"/>
        <v>19.170000000000002</v>
      </c>
      <c r="E974" s="1"/>
    </row>
    <row r="975" spans="1:5" ht="13.5" x14ac:dyDescent="0.25">
      <c r="A975" s="37">
        <v>86704</v>
      </c>
      <c r="B975" s="46" t="s">
        <v>985</v>
      </c>
      <c r="C975" s="39">
        <v>16.840000152587891</v>
      </c>
      <c r="D975" s="40">
        <f t="shared" si="14"/>
        <v>16.84</v>
      </c>
      <c r="E975" s="1"/>
    </row>
    <row r="976" spans="1:5" ht="13.5" x14ac:dyDescent="0.25">
      <c r="A976" s="37">
        <v>86705</v>
      </c>
      <c r="B976" s="46" t="s">
        <v>986</v>
      </c>
      <c r="C976" s="39">
        <v>16.440000534057617</v>
      </c>
      <c r="D976" s="40">
        <f t="shared" si="14"/>
        <v>16.440000000000001</v>
      </c>
      <c r="E976" s="1"/>
    </row>
    <row r="977" spans="1:5" ht="13.5" x14ac:dyDescent="0.25">
      <c r="A977" s="37">
        <v>86706</v>
      </c>
      <c r="B977" s="46" t="s">
        <v>987</v>
      </c>
      <c r="C977" s="39">
        <v>15.010000228881836</v>
      </c>
      <c r="D977" s="40">
        <f t="shared" si="14"/>
        <v>15.01</v>
      </c>
      <c r="E977" s="1"/>
    </row>
    <row r="978" spans="1:5" ht="13.5" x14ac:dyDescent="0.25">
      <c r="A978" s="37">
        <v>86707</v>
      </c>
      <c r="B978" s="46" t="s">
        <v>988</v>
      </c>
      <c r="C978" s="39">
        <v>16.159999847412109</v>
      </c>
      <c r="D978" s="40">
        <f t="shared" si="14"/>
        <v>16.16</v>
      </c>
      <c r="E978" s="1"/>
    </row>
    <row r="979" spans="1:5" ht="13.5" x14ac:dyDescent="0.25">
      <c r="A979" s="37">
        <v>86708</v>
      </c>
      <c r="B979" s="46" t="s">
        <v>989</v>
      </c>
      <c r="C979" s="39">
        <v>17.309999465942383</v>
      </c>
      <c r="D979" s="40">
        <f t="shared" si="14"/>
        <v>17.309999999999999</v>
      </c>
      <c r="E979" s="1"/>
    </row>
    <row r="980" spans="1:5" ht="13.5" x14ac:dyDescent="0.25">
      <c r="A980" s="37">
        <v>86709</v>
      </c>
      <c r="B980" s="46" t="s">
        <v>990</v>
      </c>
      <c r="C980" s="39">
        <v>15.729999542236328</v>
      </c>
      <c r="D980" s="40">
        <f t="shared" si="14"/>
        <v>15.73</v>
      </c>
      <c r="E980" s="1"/>
    </row>
    <row r="981" spans="1:5" ht="13.5" x14ac:dyDescent="0.25">
      <c r="A981" s="37">
        <v>86710</v>
      </c>
      <c r="B981" s="46" t="s">
        <v>991</v>
      </c>
      <c r="C981" s="39">
        <v>18.940000534057617</v>
      </c>
      <c r="D981" s="40">
        <f t="shared" si="14"/>
        <v>18.940000000000001</v>
      </c>
      <c r="E981" s="1"/>
    </row>
    <row r="982" spans="1:5" ht="13.5" x14ac:dyDescent="0.25">
      <c r="A982" s="56">
        <v>86711</v>
      </c>
      <c r="B982" s="46" t="s">
        <v>992</v>
      </c>
      <c r="C982" s="50">
        <v>19.79</v>
      </c>
      <c r="D982" s="40">
        <f t="shared" si="14"/>
        <v>19.79</v>
      </c>
      <c r="E982" s="1"/>
    </row>
    <row r="983" spans="1:5" ht="13.5" x14ac:dyDescent="0.25">
      <c r="A983" s="37">
        <v>86713</v>
      </c>
      <c r="B983" s="46" t="s">
        <v>993</v>
      </c>
      <c r="C983" s="39">
        <v>21.389999389648438</v>
      </c>
      <c r="D983" s="40">
        <f t="shared" si="14"/>
        <v>21.39</v>
      </c>
      <c r="E983" s="1"/>
    </row>
    <row r="984" spans="1:5" ht="13.5" x14ac:dyDescent="0.25">
      <c r="A984" s="37">
        <v>86717</v>
      </c>
      <c r="B984" s="46" t="s">
        <v>994</v>
      </c>
      <c r="C984" s="39">
        <v>17.120000839233398</v>
      </c>
      <c r="D984" s="40">
        <f t="shared" si="14"/>
        <v>17.12</v>
      </c>
      <c r="E984" s="1"/>
    </row>
    <row r="985" spans="1:5" ht="13.5" x14ac:dyDescent="0.25">
      <c r="A985" s="37">
        <v>86720</v>
      </c>
      <c r="B985" s="46" t="s">
        <v>995</v>
      </c>
      <c r="C985" s="39">
        <v>12.979999542236328</v>
      </c>
      <c r="D985" s="40">
        <f t="shared" si="14"/>
        <v>12.98</v>
      </c>
      <c r="E985" s="1"/>
    </row>
    <row r="986" spans="1:5" ht="13.5" x14ac:dyDescent="0.25">
      <c r="A986" s="37">
        <v>86723</v>
      </c>
      <c r="B986" s="46" t="s">
        <v>996</v>
      </c>
      <c r="C986" s="39">
        <v>18.430000305175781</v>
      </c>
      <c r="D986" s="40">
        <f t="shared" si="14"/>
        <v>18.43</v>
      </c>
      <c r="E986" s="1"/>
    </row>
    <row r="987" spans="1:5" ht="13.5" x14ac:dyDescent="0.25">
      <c r="A987" s="37">
        <v>86727</v>
      </c>
      <c r="B987" s="46" t="s">
        <v>997</v>
      </c>
      <c r="C987" s="39">
        <v>17.979999542236328</v>
      </c>
      <c r="D987" s="40">
        <f t="shared" si="14"/>
        <v>17.98</v>
      </c>
      <c r="E987" s="1"/>
    </row>
    <row r="988" spans="1:5" ht="13.5" x14ac:dyDescent="0.25">
      <c r="A988" s="37">
        <v>86732</v>
      </c>
      <c r="B988" s="46" t="s">
        <v>998</v>
      </c>
      <c r="C988" s="39">
        <v>18.430000305175781</v>
      </c>
      <c r="D988" s="40">
        <f t="shared" si="14"/>
        <v>18.43</v>
      </c>
      <c r="E988" s="1"/>
    </row>
    <row r="989" spans="1:5" ht="13.5" x14ac:dyDescent="0.25">
      <c r="A989" s="37">
        <v>86735</v>
      </c>
      <c r="B989" s="46" t="s">
        <v>999</v>
      </c>
      <c r="C989" s="39">
        <v>18.229999542236328</v>
      </c>
      <c r="D989" s="40">
        <f t="shared" si="14"/>
        <v>18.23</v>
      </c>
      <c r="E989" s="1"/>
    </row>
    <row r="990" spans="1:5" ht="13.5" x14ac:dyDescent="0.25">
      <c r="A990" s="37">
        <v>86738</v>
      </c>
      <c r="B990" s="46" t="s">
        <v>1000</v>
      </c>
      <c r="C990" s="39">
        <v>18.510000228881836</v>
      </c>
      <c r="D990" s="40">
        <f t="shared" si="14"/>
        <v>18.510000000000002</v>
      </c>
      <c r="E990" s="1"/>
    </row>
    <row r="991" spans="1:5" ht="13.5" x14ac:dyDescent="0.25">
      <c r="A991" s="37">
        <v>86741</v>
      </c>
      <c r="B991" s="46" t="s">
        <v>1001</v>
      </c>
      <c r="C991" s="39">
        <v>18.430000305175781</v>
      </c>
      <c r="D991" s="40">
        <f t="shared" si="14"/>
        <v>18.43</v>
      </c>
      <c r="E991" s="1"/>
    </row>
    <row r="992" spans="1:5" ht="13.5" x14ac:dyDescent="0.25">
      <c r="A992" s="37">
        <v>86744</v>
      </c>
      <c r="B992" s="46" t="s">
        <v>1002</v>
      </c>
      <c r="C992" s="39">
        <v>18.430000305175781</v>
      </c>
      <c r="D992" s="40">
        <f t="shared" si="14"/>
        <v>18.43</v>
      </c>
      <c r="E992" s="1"/>
    </row>
    <row r="993" spans="1:5" ht="13.5" x14ac:dyDescent="0.25">
      <c r="A993" s="37">
        <v>86747</v>
      </c>
      <c r="B993" s="46" t="s">
        <v>1003</v>
      </c>
      <c r="C993" s="39">
        <v>21</v>
      </c>
      <c r="D993" s="40">
        <f t="shared" si="14"/>
        <v>21</v>
      </c>
      <c r="E993" s="1"/>
    </row>
    <row r="994" spans="1:5" ht="13.5" x14ac:dyDescent="0.25">
      <c r="A994" s="37">
        <v>86750</v>
      </c>
      <c r="B994" s="46" t="s">
        <v>1004</v>
      </c>
      <c r="C994" s="39">
        <v>18.430000305175781</v>
      </c>
      <c r="D994" s="40">
        <f t="shared" si="14"/>
        <v>18.43</v>
      </c>
      <c r="E994" s="1"/>
    </row>
    <row r="995" spans="1:5" ht="13.5" x14ac:dyDescent="0.25">
      <c r="A995" s="37">
        <v>86753</v>
      </c>
      <c r="B995" s="46" t="s">
        <v>1005</v>
      </c>
      <c r="C995" s="39">
        <v>17.319999694824219</v>
      </c>
      <c r="D995" s="40">
        <f t="shared" si="14"/>
        <v>17.32</v>
      </c>
      <c r="E995" s="1"/>
    </row>
    <row r="996" spans="1:5" ht="13.5" x14ac:dyDescent="0.25">
      <c r="A996" s="37">
        <v>86756</v>
      </c>
      <c r="B996" s="46" t="s">
        <v>1006</v>
      </c>
      <c r="C996" s="39">
        <v>18.010000228881836</v>
      </c>
      <c r="D996" s="40">
        <f t="shared" si="14"/>
        <v>18.010000000000002</v>
      </c>
      <c r="E996" s="1"/>
    </row>
    <row r="997" spans="1:5" ht="13.5" x14ac:dyDescent="0.25">
      <c r="A997" s="37">
        <v>86757</v>
      </c>
      <c r="B997" s="46" t="s">
        <v>1007</v>
      </c>
      <c r="C997" s="39">
        <v>27.049999237060547</v>
      </c>
      <c r="D997" s="40">
        <f t="shared" si="14"/>
        <v>27.05</v>
      </c>
      <c r="E997" s="1"/>
    </row>
    <row r="998" spans="1:5" ht="13.5" x14ac:dyDescent="0.25">
      <c r="A998" s="37">
        <v>86759</v>
      </c>
      <c r="B998" s="46" t="s">
        <v>1008</v>
      </c>
      <c r="C998" s="39">
        <v>18.430000305175781</v>
      </c>
      <c r="D998" s="40">
        <f t="shared" si="14"/>
        <v>18.43</v>
      </c>
      <c r="E998" s="1"/>
    </row>
    <row r="999" spans="1:5" ht="13.5" x14ac:dyDescent="0.25">
      <c r="A999" s="37">
        <v>86762</v>
      </c>
      <c r="B999" s="46" t="s">
        <v>1009</v>
      </c>
      <c r="C999" s="39">
        <v>20.110000610351563</v>
      </c>
      <c r="D999" s="40">
        <f t="shared" si="14"/>
        <v>20.11</v>
      </c>
      <c r="E999" s="1"/>
    </row>
    <row r="1000" spans="1:5" ht="13.5" x14ac:dyDescent="0.25">
      <c r="A1000" s="37">
        <v>86765</v>
      </c>
      <c r="B1000" s="46" t="s">
        <v>1010</v>
      </c>
      <c r="C1000" s="39">
        <v>18</v>
      </c>
      <c r="D1000" s="40">
        <f t="shared" si="14"/>
        <v>18</v>
      </c>
      <c r="E1000" s="1"/>
    </row>
    <row r="1001" spans="1:5" ht="13.5" x14ac:dyDescent="0.25">
      <c r="A1001" s="37">
        <v>86768</v>
      </c>
      <c r="B1001" s="46" t="s">
        <v>1011</v>
      </c>
      <c r="C1001" s="39">
        <v>18.430000305175781</v>
      </c>
      <c r="D1001" s="40">
        <f t="shared" si="14"/>
        <v>18.43</v>
      </c>
      <c r="E1001" s="1"/>
    </row>
    <row r="1002" spans="1:5" ht="13.5" x14ac:dyDescent="0.25">
      <c r="A1002" s="37">
        <v>86771</v>
      </c>
      <c r="B1002" s="46" t="s">
        <v>1012</v>
      </c>
      <c r="C1002" s="39">
        <v>18.430000305175781</v>
      </c>
      <c r="D1002" s="40">
        <f t="shared" si="14"/>
        <v>18.43</v>
      </c>
      <c r="E1002" s="1"/>
    </row>
    <row r="1003" spans="1:5" ht="13.5" x14ac:dyDescent="0.25">
      <c r="A1003" s="37">
        <v>86774</v>
      </c>
      <c r="B1003" s="46" t="s">
        <v>1013</v>
      </c>
      <c r="C1003" s="39">
        <v>20.680000305175781</v>
      </c>
      <c r="D1003" s="40">
        <f t="shared" si="14"/>
        <v>20.68</v>
      </c>
      <c r="E1003" s="1"/>
    </row>
    <row r="1004" spans="1:5" ht="13.5" x14ac:dyDescent="0.25">
      <c r="A1004" s="37">
        <v>86777</v>
      </c>
      <c r="B1004" s="46" t="s">
        <v>1014</v>
      </c>
      <c r="C1004" s="39">
        <v>20.110000610351563</v>
      </c>
      <c r="D1004" s="40">
        <f t="shared" si="14"/>
        <v>20.11</v>
      </c>
      <c r="E1004" s="1"/>
    </row>
    <row r="1005" spans="1:5" ht="13.5" x14ac:dyDescent="0.25">
      <c r="A1005" s="37">
        <v>86778</v>
      </c>
      <c r="B1005" s="46" t="s">
        <v>1015</v>
      </c>
      <c r="C1005" s="39">
        <v>20.120000839233398</v>
      </c>
      <c r="D1005" s="40">
        <f t="shared" si="14"/>
        <v>20.12</v>
      </c>
      <c r="E1005" s="1"/>
    </row>
    <row r="1006" spans="1:5" ht="13.5" x14ac:dyDescent="0.25">
      <c r="A1006" s="37">
        <v>86780</v>
      </c>
      <c r="B1006" s="46" t="s">
        <v>1016</v>
      </c>
      <c r="C1006" s="39">
        <v>18.97</v>
      </c>
      <c r="D1006" s="40">
        <f t="shared" si="14"/>
        <v>18.97</v>
      </c>
      <c r="E1006" s="1"/>
    </row>
    <row r="1007" spans="1:5" ht="13.5" x14ac:dyDescent="0.25">
      <c r="A1007" s="37">
        <v>86784</v>
      </c>
      <c r="B1007" s="46" t="s">
        <v>1017</v>
      </c>
      <c r="C1007" s="39">
        <v>17.549999237060547</v>
      </c>
      <c r="D1007" s="40">
        <f t="shared" si="14"/>
        <v>17.55</v>
      </c>
      <c r="E1007" s="1"/>
    </row>
    <row r="1008" spans="1:5" ht="13.5" x14ac:dyDescent="0.25">
      <c r="A1008" s="37">
        <v>86787</v>
      </c>
      <c r="B1008" s="46" t="s">
        <v>1018</v>
      </c>
      <c r="C1008" s="39">
        <v>18</v>
      </c>
      <c r="D1008" s="40">
        <f t="shared" si="14"/>
        <v>18</v>
      </c>
      <c r="E1008" s="1"/>
    </row>
    <row r="1009" spans="1:5" ht="13.5" x14ac:dyDescent="0.25">
      <c r="A1009" s="37">
        <v>86788</v>
      </c>
      <c r="B1009" s="46" t="s">
        <v>1019</v>
      </c>
      <c r="C1009" s="39">
        <v>23.54</v>
      </c>
      <c r="D1009" s="40">
        <f t="shared" si="14"/>
        <v>23.54</v>
      </c>
      <c r="E1009" s="1"/>
    </row>
    <row r="1010" spans="1:5" ht="13.5" x14ac:dyDescent="0.25">
      <c r="A1010" s="37">
        <v>86789</v>
      </c>
      <c r="B1010" s="46" t="s">
        <v>1020</v>
      </c>
      <c r="C1010" s="39">
        <v>20.11</v>
      </c>
      <c r="D1010" s="40">
        <f t="shared" si="14"/>
        <v>20.11</v>
      </c>
      <c r="E1010" s="1"/>
    </row>
    <row r="1011" spans="1:5" ht="13.5" x14ac:dyDescent="0.25">
      <c r="A1011" s="37">
        <v>86790</v>
      </c>
      <c r="B1011" s="46" t="s">
        <v>1021</v>
      </c>
      <c r="C1011" s="39">
        <v>18</v>
      </c>
      <c r="D1011" s="40">
        <f t="shared" si="14"/>
        <v>18</v>
      </c>
      <c r="E1011" s="1"/>
    </row>
    <row r="1012" spans="1:5" ht="13.5" x14ac:dyDescent="0.25">
      <c r="A1012" s="37">
        <v>86793</v>
      </c>
      <c r="B1012" s="46" t="s">
        <v>1022</v>
      </c>
      <c r="C1012" s="39">
        <v>18.430000305175781</v>
      </c>
      <c r="D1012" s="40">
        <f t="shared" si="14"/>
        <v>18.43</v>
      </c>
      <c r="E1012" s="1"/>
    </row>
    <row r="1013" spans="1:5" ht="13.5" x14ac:dyDescent="0.25">
      <c r="A1013" s="54">
        <v>86794</v>
      </c>
      <c r="B1013" s="51" t="s">
        <v>1023</v>
      </c>
      <c r="C1013" s="39">
        <v>20.8</v>
      </c>
      <c r="D1013" s="40">
        <f t="shared" si="14"/>
        <v>20.8</v>
      </c>
      <c r="E1013" s="1"/>
    </row>
    <row r="1014" spans="1:5" ht="13.5" x14ac:dyDescent="0.25">
      <c r="A1014" s="37">
        <v>86800</v>
      </c>
      <c r="B1014" s="46" t="s">
        <v>1024</v>
      </c>
      <c r="C1014" s="39">
        <v>22.219999313354492</v>
      </c>
      <c r="D1014" s="40">
        <f t="shared" si="14"/>
        <v>22.22</v>
      </c>
      <c r="E1014" s="1"/>
    </row>
    <row r="1015" spans="1:5" ht="13.5" x14ac:dyDescent="0.25">
      <c r="A1015" s="37">
        <v>86803</v>
      </c>
      <c r="B1015" s="46" t="s">
        <v>1025</v>
      </c>
      <c r="C1015" s="39">
        <v>19.940000534057617</v>
      </c>
      <c r="D1015" s="40">
        <f t="shared" si="14"/>
        <v>19.940000000000001</v>
      </c>
      <c r="E1015" s="1"/>
    </row>
    <row r="1016" spans="1:5" ht="13.5" x14ac:dyDescent="0.25">
      <c r="A1016" s="37">
        <v>86804</v>
      </c>
      <c r="B1016" s="46" t="s">
        <v>1026</v>
      </c>
      <c r="C1016" s="39">
        <v>21.639999389648438</v>
      </c>
      <c r="D1016" s="40">
        <f t="shared" si="14"/>
        <v>21.64</v>
      </c>
      <c r="E1016" s="1"/>
    </row>
    <row r="1017" spans="1:5" ht="13.5" x14ac:dyDescent="0.25">
      <c r="A1017" s="37">
        <v>86805</v>
      </c>
      <c r="B1017" s="46" t="s">
        <v>1027</v>
      </c>
      <c r="C1017" s="39">
        <v>64.050003051757813</v>
      </c>
      <c r="D1017" s="40">
        <f t="shared" si="14"/>
        <v>64.05</v>
      </c>
      <c r="E1017" s="1"/>
    </row>
    <row r="1018" spans="1:5" ht="13.5" x14ac:dyDescent="0.25">
      <c r="A1018" s="37">
        <v>86806</v>
      </c>
      <c r="B1018" s="46" t="s">
        <v>1027</v>
      </c>
      <c r="C1018" s="39">
        <v>64.050003051757813</v>
      </c>
      <c r="D1018" s="40">
        <f t="shared" si="14"/>
        <v>64.05</v>
      </c>
      <c r="E1018" s="1"/>
    </row>
    <row r="1019" spans="1:5" ht="13.5" x14ac:dyDescent="0.25">
      <c r="A1019" s="37">
        <v>86807</v>
      </c>
      <c r="B1019" s="46" t="s">
        <v>1028</v>
      </c>
      <c r="C1019" s="39">
        <v>55.290000915527344</v>
      </c>
      <c r="D1019" s="40">
        <f t="shared" si="14"/>
        <v>55.29</v>
      </c>
      <c r="E1019" s="1"/>
    </row>
    <row r="1020" spans="1:5" ht="13.5" x14ac:dyDescent="0.25">
      <c r="A1020" s="37">
        <v>86808</v>
      </c>
      <c r="B1020" s="46" t="s">
        <v>1028</v>
      </c>
      <c r="C1020" s="39">
        <v>41.470001220703125</v>
      </c>
      <c r="D1020" s="40">
        <f t="shared" si="14"/>
        <v>41.47</v>
      </c>
      <c r="E1020" s="1"/>
    </row>
    <row r="1021" spans="1:5" ht="13.5" x14ac:dyDescent="0.25">
      <c r="A1021" s="37">
        <v>86812</v>
      </c>
      <c r="B1021" s="46" t="s">
        <v>1029</v>
      </c>
      <c r="C1021" s="39">
        <v>36.060001373291016</v>
      </c>
      <c r="D1021" s="40">
        <f t="shared" ref="D1021:D1084" si="15">ROUND($C1021*D$13,2)</f>
        <v>36.06</v>
      </c>
      <c r="E1021" s="1"/>
    </row>
    <row r="1022" spans="1:5" ht="13.5" x14ac:dyDescent="0.25">
      <c r="A1022" s="37">
        <v>86813</v>
      </c>
      <c r="B1022" s="46" t="s">
        <v>1029</v>
      </c>
      <c r="C1022" s="39">
        <v>81.019996643066406</v>
      </c>
      <c r="D1022" s="40">
        <f t="shared" si="15"/>
        <v>81.02</v>
      </c>
      <c r="E1022" s="1"/>
    </row>
    <row r="1023" spans="1:5" ht="13.5" x14ac:dyDescent="0.25">
      <c r="A1023" s="37">
        <v>86816</v>
      </c>
      <c r="B1023" s="46" t="s">
        <v>1030</v>
      </c>
      <c r="C1023" s="39">
        <v>38.919998168945313</v>
      </c>
      <c r="D1023" s="40">
        <f t="shared" si="15"/>
        <v>38.92</v>
      </c>
      <c r="E1023" s="1"/>
    </row>
    <row r="1024" spans="1:5" ht="13.5" x14ac:dyDescent="0.25">
      <c r="A1024" s="37">
        <v>86817</v>
      </c>
      <c r="B1024" s="46" t="s">
        <v>1030</v>
      </c>
      <c r="C1024" s="39">
        <v>89.949996948242188</v>
      </c>
      <c r="D1024" s="40">
        <f t="shared" si="15"/>
        <v>89.95</v>
      </c>
      <c r="E1024" s="1"/>
    </row>
    <row r="1025" spans="1:5" ht="13.5" x14ac:dyDescent="0.25">
      <c r="A1025" s="37">
        <v>86821</v>
      </c>
      <c r="B1025" s="46" t="s">
        <v>1031</v>
      </c>
      <c r="C1025" s="39">
        <v>78.879997253417969</v>
      </c>
      <c r="D1025" s="40">
        <f t="shared" si="15"/>
        <v>78.88</v>
      </c>
      <c r="E1025" s="1"/>
    </row>
    <row r="1026" spans="1:5" ht="13.5" x14ac:dyDescent="0.25">
      <c r="A1026" s="37">
        <v>86825</v>
      </c>
      <c r="B1026" s="46" t="s">
        <v>1032</v>
      </c>
      <c r="C1026" s="39">
        <v>115.04</v>
      </c>
      <c r="D1026" s="40">
        <f t="shared" si="15"/>
        <v>115.04</v>
      </c>
      <c r="E1026" s="1"/>
    </row>
    <row r="1027" spans="1:5" ht="13.5" x14ac:dyDescent="0.25">
      <c r="A1027" s="37">
        <v>86826</v>
      </c>
      <c r="B1027" s="46" t="s">
        <v>1033</v>
      </c>
      <c r="C1027" s="39">
        <v>38.35</v>
      </c>
      <c r="D1027" s="40">
        <f t="shared" si="15"/>
        <v>38.35</v>
      </c>
      <c r="E1027" s="1"/>
    </row>
    <row r="1028" spans="1:5" ht="13.5" x14ac:dyDescent="0.25">
      <c r="A1028" s="56">
        <v>86828</v>
      </c>
      <c r="B1028" s="46" t="s">
        <v>1034</v>
      </c>
      <c r="C1028" s="50">
        <v>54.4</v>
      </c>
      <c r="D1028" s="40">
        <f t="shared" si="15"/>
        <v>54.4</v>
      </c>
      <c r="E1028" s="1"/>
    </row>
    <row r="1029" spans="1:5" ht="13.5" x14ac:dyDescent="0.25">
      <c r="A1029" s="56">
        <v>86829</v>
      </c>
      <c r="B1029" s="46" t="s">
        <v>1035</v>
      </c>
      <c r="C1029" s="50">
        <v>40.799999999999997</v>
      </c>
      <c r="D1029" s="40">
        <f t="shared" si="15"/>
        <v>40.799999999999997</v>
      </c>
      <c r="E1029" s="1"/>
    </row>
    <row r="1030" spans="1:5" ht="13.5" x14ac:dyDescent="0.25">
      <c r="A1030" s="56">
        <v>86830</v>
      </c>
      <c r="B1030" s="46" t="s">
        <v>1036</v>
      </c>
      <c r="C1030" s="50">
        <v>89.32</v>
      </c>
      <c r="D1030" s="40">
        <f t="shared" si="15"/>
        <v>89.32</v>
      </c>
      <c r="E1030" s="1"/>
    </row>
    <row r="1031" spans="1:5" ht="13.5" x14ac:dyDescent="0.25">
      <c r="A1031" s="56">
        <v>86831</v>
      </c>
      <c r="B1031" s="46" t="s">
        <v>1037</v>
      </c>
      <c r="C1031" s="50">
        <v>76.56</v>
      </c>
      <c r="D1031" s="40">
        <f t="shared" si="15"/>
        <v>76.56</v>
      </c>
      <c r="E1031" s="1"/>
    </row>
    <row r="1032" spans="1:5" ht="13.5" x14ac:dyDescent="0.25">
      <c r="A1032" s="56">
        <v>86832</v>
      </c>
      <c r="B1032" s="46" t="s">
        <v>1038</v>
      </c>
      <c r="C1032" s="50">
        <v>140.36000000000001</v>
      </c>
      <c r="D1032" s="40">
        <f t="shared" si="15"/>
        <v>140.36000000000001</v>
      </c>
      <c r="E1032" s="1"/>
    </row>
    <row r="1033" spans="1:5" ht="13.5" x14ac:dyDescent="0.25">
      <c r="A1033" s="56">
        <v>86833</v>
      </c>
      <c r="B1033" s="46" t="s">
        <v>1039</v>
      </c>
      <c r="C1033" s="50">
        <v>127.6</v>
      </c>
      <c r="D1033" s="40">
        <f t="shared" si="15"/>
        <v>127.6</v>
      </c>
      <c r="E1033" s="1"/>
    </row>
    <row r="1034" spans="1:5" ht="13.5" x14ac:dyDescent="0.25">
      <c r="A1034" s="56">
        <v>86834</v>
      </c>
      <c r="B1034" s="46" t="s">
        <v>1040</v>
      </c>
      <c r="C1034" s="50">
        <v>395.56</v>
      </c>
      <c r="D1034" s="40">
        <f t="shared" si="15"/>
        <v>395.56</v>
      </c>
      <c r="E1034" s="1"/>
    </row>
    <row r="1035" spans="1:5" ht="13.5" x14ac:dyDescent="0.25">
      <c r="A1035" s="56">
        <v>86835</v>
      </c>
      <c r="B1035" s="46" t="s">
        <v>1041</v>
      </c>
      <c r="C1035" s="50">
        <v>357.28</v>
      </c>
      <c r="D1035" s="40">
        <f t="shared" si="15"/>
        <v>357.28</v>
      </c>
      <c r="E1035" s="1"/>
    </row>
    <row r="1036" spans="1:5" ht="13.5" x14ac:dyDescent="0.25">
      <c r="A1036" s="37">
        <v>86880</v>
      </c>
      <c r="B1036" s="46" t="s">
        <v>1042</v>
      </c>
      <c r="C1036" s="39">
        <v>7.5</v>
      </c>
      <c r="D1036" s="40">
        <f t="shared" si="15"/>
        <v>7.5</v>
      </c>
      <c r="E1036" s="1"/>
    </row>
    <row r="1037" spans="1:5" ht="13.5" x14ac:dyDescent="0.25">
      <c r="A1037" s="37">
        <v>86885</v>
      </c>
      <c r="B1037" s="46" t="s">
        <v>1043</v>
      </c>
      <c r="C1037" s="39">
        <v>7.9899997711181641</v>
      </c>
      <c r="D1037" s="40">
        <f t="shared" si="15"/>
        <v>7.99</v>
      </c>
      <c r="E1037" s="1"/>
    </row>
    <row r="1038" spans="1:5" ht="13.5" x14ac:dyDescent="0.25">
      <c r="A1038" s="37">
        <v>86886</v>
      </c>
      <c r="B1038" s="46" t="s">
        <v>1044</v>
      </c>
      <c r="C1038" s="39">
        <v>7.2300000190734863</v>
      </c>
      <c r="D1038" s="40">
        <f t="shared" si="15"/>
        <v>7.23</v>
      </c>
      <c r="E1038" s="1"/>
    </row>
    <row r="1039" spans="1:5" ht="13.5" x14ac:dyDescent="0.25">
      <c r="A1039" s="37">
        <v>86900</v>
      </c>
      <c r="B1039" s="46" t="s">
        <v>1045</v>
      </c>
      <c r="C1039" s="39">
        <v>4.1700000762939453</v>
      </c>
      <c r="D1039" s="40">
        <f t="shared" si="15"/>
        <v>4.17</v>
      </c>
      <c r="E1039" s="1"/>
    </row>
    <row r="1040" spans="1:5" ht="13.5" x14ac:dyDescent="0.25">
      <c r="A1040" s="37">
        <v>86901</v>
      </c>
      <c r="B1040" s="46" t="s">
        <v>1046</v>
      </c>
      <c r="C1040" s="39">
        <v>4.17</v>
      </c>
      <c r="D1040" s="40">
        <f t="shared" si="15"/>
        <v>4.17</v>
      </c>
      <c r="E1040" s="1"/>
    </row>
    <row r="1041" spans="1:5" ht="13.5" x14ac:dyDescent="0.25">
      <c r="A1041" s="37">
        <v>86902</v>
      </c>
      <c r="B1041" s="46" t="s">
        <v>1047</v>
      </c>
      <c r="C1041" s="39">
        <v>5.3800001144409197</v>
      </c>
      <c r="D1041" s="40">
        <f t="shared" si="15"/>
        <v>5.38</v>
      </c>
      <c r="E1041" s="1"/>
    </row>
    <row r="1042" spans="1:5" ht="13.5" x14ac:dyDescent="0.25">
      <c r="A1042" s="37">
        <v>86904</v>
      </c>
      <c r="B1042" s="46" t="s">
        <v>1048</v>
      </c>
      <c r="C1042" s="39">
        <v>13.279999732971191</v>
      </c>
      <c r="D1042" s="40">
        <f t="shared" si="15"/>
        <v>13.28</v>
      </c>
      <c r="E1042" s="1"/>
    </row>
    <row r="1043" spans="1:5" ht="13.5" x14ac:dyDescent="0.25">
      <c r="A1043" s="37">
        <v>86905</v>
      </c>
      <c r="B1043" s="46" t="s">
        <v>1049</v>
      </c>
      <c r="C1043" s="39">
        <v>5.3400001525878906</v>
      </c>
      <c r="D1043" s="40">
        <f t="shared" si="15"/>
        <v>5.34</v>
      </c>
      <c r="E1043" s="1"/>
    </row>
    <row r="1044" spans="1:5" ht="13.5" x14ac:dyDescent="0.25">
      <c r="A1044" s="37">
        <v>86906</v>
      </c>
      <c r="B1044" s="46" t="s">
        <v>1050</v>
      </c>
      <c r="C1044" s="39">
        <v>10.829999923706055</v>
      </c>
      <c r="D1044" s="40">
        <f t="shared" si="15"/>
        <v>10.83</v>
      </c>
      <c r="E1044" s="1"/>
    </row>
    <row r="1045" spans="1:5" ht="13.5" x14ac:dyDescent="0.25">
      <c r="A1045" s="37">
        <v>86940</v>
      </c>
      <c r="B1045" s="46" t="s">
        <v>1051</v>
      </c>
      <c r="C1045" s="39">
        <v>11.460000038146973</v>
      </c>
      <c r="D1045" s="40">
        <f t="shared" si="15"/>
        <v>11.46</v>
      </c>
      <c r="E1045" s="1"/>
    </row>
    <row r="1046" spans="1:5" ht="15.75" customHeight="1" x14ac:dyDescent="0.25">
      <c r="A1046" s="37">
        <v>86941</v>
      </c>
      <c r="B1046" s="46" t="s">
        <v>1052</v>
      </c>
      <c r="C1046" s="39">
        <v>16.920000076293945</v>
      </c>
      <c r="D1046" s="40">
        <f t="shared" si="15"/>
        <v>16.920000000000002</v>
      </c>
      <c r="E1046" s="1"/>
    </row>
    <row r="1047" spans="1:5" ht="13.5" x14ac:dyDescent="0.25">
      <c r="A1047" s="37">
        <v>87003</v>
      </c>
      <c r="B1047" s="46" t="s">
        <v>1053</v>
      </c>
      <c r="C1047" s="39">
        <v>23.520000457763672</v>
      </c>
      <c r="D1047" s="40">
        <f t="shared" si="15"/>
        <v>23.52</v>
      </c>
      <c r="E1047" s="1"/>
    </row>
    <row r="1048" spans="1:5" ht="13.5" x14ac:dyDescent="0.25">
      <c r="A1048" s="37">
        <v>87015</v>
      </c>
      <c r="B1048" s="46" t="s">
        <v>1054</v>
      </c>
      <c r="C1048" s="39">
        <v>9.3299999237060547</v>
      </c>
      <c r="D1048" s="40">
        <f t="shared" si="15"/>
        <v>9.33</v>
      </c>
      <c r="E1048" s="1"/>
    </row>
    <row r="1049" spans="1:5" ht="13.5" x14ac:dyDescent="0.25">
      <c r="A1049" s="37">
        <v>87040</v>
      </c>
      <c r="B1049" s="46" t="s">
        <v>1055</v>
      </c>
      <c r="C1049" s="39">
        <v>14.420000076293945</v>
      </c>
      <c r="D1049" s="40">
        <f t="shared" si="15"/>
        <v>14.42</v>
      </c>
      <c r="E1049" s="1"/>
    </row>
    <row r="1050" spans="1:5" ht="13.5" x14ac:dyDescent="0.25">
      <c r="A1050" s="37">
        <v>87045</v>
      </c>
      <c r="B1050" s="46" t="s">
        <v>1056</v>
      </c>
      <c r="C1050" s="39">
        <v>13.180000305175781</v>
      </c>
      <c r="D1050" s="40">
        <f t="shared" si="15"/>
        <v>13.18</v>
      </c>
      <c r="E1050" s="1"/>
    </row>
    <row r="1051" spans="1:5" ht="13.5" x14ac:dyDescent="0.25">
      <c r="A1051" s="37">
        <v>87046</v>
      </c>
      <c r="B1051" s="46" t="s">
        <v>1057</v>
      </c>
      <c r="C1051" s="39">
        <v>13.180000305175781</v>
      </c>
      <c r="D1051" s="40">
        <f t="shared" si="15"/>
        <v>13.18</v>
      </c>
      <c r="E1051" s="1"/>
    </row>
    <row r="1052" spans="1:5" ht="13.5" x14ac:dyDescent="0.25">
      <c r="A1052" s="37">
        <v>87070</v>
      </c>
      <c r="B1052" s="46" t="s">
        <v>1058</v>
      </c>
      <c r="C1052" s="39">
        <v>12.029999732971191</v>
      </c>
      <c r="D1052" s="40">
        <f t="shared" si="15"/>
        <v>12.03</v>
      </c>
      <c r="E1052" s="1"/>
    </row>
    <row r="1053" spans="1:5" ht="13.5" x14ac:dyDescent="0.25">
      <c r="A1053" s="37">
        <v>87071</v>
      </c>
      <c r="B1053" s="46" t="s">
        <v>1059</v>
      </c>
      <c r="C1053" s="39">
        <v>13.180000305175781</v>
      </c>
      <c r="D1053" s="40">
        <f t="shared" si="15"/>
        <v>13.18</v>
      </c>
      <c r="E1053" s="1"/>
    </row>
    <row r="1054" spans="1:5" ht="13.5" x14ac:dyDescent="0.25">
      <c r="A1054" s="37">
        <v>87073</v>
      </c>
      <c r="B1054" s="46" t="s">
        <v>1060</v>
      </c>
      <c r="C1054" s="39">
        <v>13.180000305175781</v>
      </c>
      <c r="D1054" s="40">
        <f t="shared" si="15"/>
        <v>13.18</v>
      </c>
      <c r="E1054" s="1"/>
    </row>
    <row r="1055" spans="1:5" ht="13.5" x14ac:dyDescent="0.25">
      <c r="A1055" s="37">
        <v>87075</v>
      </c>
      <c r="B1055" s="46" t="s">
        <v>1061</v>
      </c>
      <c r="C1055" s="39">
        <v>13.220000267028809</v>
      </c>
      <c r="D1055" s="40">
        <f t="shared" si="15"/>
        <v>13.22</v>
      </c>
      <c r="E1055" s="1"/>
    </row>
    <row r="1056" spans="1:5" ht="13.5" x14ac:dyDescent="0.25">
      <c r="A1056" s="37">
        <v>87076</v>
      </c>
      <c r="B1056" s="46" t="s">
        <v>1062</v>
      </c>
      <c r="C1056" s="39">
        <v>11.289999961853027</v>
      </c>
      <c r="D1056" s="40">
        <f t="shared" si="15"/>
        <v>11.29</v>
      </c>
      <c r="E1056" s="1"/>
    </row>
    <row r="1057" spans="1:5" ht="13.5" x14ac:dyDescent="0.25">
      <c r="A1057" s="37">
        <v>87077</v>
      </c>
      <c r="B1057" s="46" t="s">
        <v>1063</v>
      </c>
      <c r="C1057" s="39">
        <v>11.289999961853027</v>
      </c>
      <c r="D1057" s="40">
        <f t="shared" si="15"/>
        <v>11.29</v>
      </c>
      <c r="E1057" s="1"/>
    </row>
    <row r="1058" spans="1:5" ht="13.5" x14ac:dyDescent="0.25">
      <c r="A1058" s="37">
        <v>87081</v>
      </c>
      <c r="B1058" s="46" t="s">
        <v>1064</v>
      </c>
      <c r="C1058" s="39">
        <v>9.2600002288818359</v>
      </c>
      <c r="D1058" s="40">
        <f t="shared" si="15"/>
        <v>9.26</v>
      </c>
      <c r="E1058" s="1"/>
    </row>
    <row r="1059" spans="1:5" ht="13.5" x14ac:dyDescent="0.25">
      <c r="A1059" s="37">
        <v>87084</v>
      </c>
      <c r="B1059" s="46" t="s">
        <v>1065</v>
      </c>
      <c r="C1059" s="39">
        <v>12.029999732971191</v>
      </c>
      <c r="D1059" s="40">
        <f t="shared" si="15"/>
        <v>12.03</v>
      </c>
      <c r="E1059" s="1"/>
    </row>
    <row r="1060" spans="1:5" ht="13.5" x14ac:dyDescent="0.25">
      <c r="A1060" s="37">
        <v>87086</v>
      </c>
      <c r="B1060" s="46" t="s">
        <v>1066</v>
      </c>
      <c r="C1060" s="39">
        <v>11.279999732971191</v>
      </c>
      <c r="D1060" s="40">
        <f t="shared" si="15"/>
        <v>11.28</v>
      </c>
      <c r="E1060" s="1"/>
    </row>
    <row r="1061" spans="1:5" ht="13.5" x14ac:dyDescent="0.25">
      <c r="A1061" s="37">
        <v>87088</v>
      </c>
      <c r="B1061" s="46" t="s">
        <v>1067</v>
      </c>
      <c r="C1061" s="39">
        <v>11.310000419616699</v>
      </c>
      <c r="D1061" s="40">
        <f t="shared" si="15"/>
        <v>11.31</v>
      </c>
      <c r="E1061" s="1"/>
    </row>
    <row r="1062" spans="1:5" ht="13.5" x14ac:dyDescent="0.25">
      <c r="A1062" s="37">
        <v>87101</v>
      </c>
      <c r="B1062" s="46" t="s">
        <v>1068</v>
      </c>
      <c r="C1062" s="39">
        <v>10.770000457763672</v>
      </c>
      <c r="D1062" s="40">
        <f t="shared" si="15"/>
        <v>10.77</v>
      </c>
      <c r="E1062" s="1"/>
    </row>
    <row r="1063" spans="1:5" ht="13.5" x14ac:dyDescent="0.25">
      <c r="A1063" s="37">
        <v>87102</v>
      </c>
      <c r="B1063" s="46" t="s">
        <v>1069</v>
      </c>
      <c r="C1063" s="39">
        <v>11.739999771118164</v>
      </c>
      <c r="D1063" s="40">
        <f t="shared" si="15"/>
        <v>11.74</v>
      </c>
      <c r="E1063" s="1"/>
    </row>
    <row r="1064" spans="1:5" ht="13.5" x14ac:dyDescent="0.25">
      <c r="A1064" s="37">
        <v>87103</v>
      </c>
      <c r="B1064" s="46" t="s">
        <v>1070</v>
      </c>
      <c r="C1064" s="39">
        <v>12.600000381469727</v>
      </c>
      <c r="D1064" s="40">
        <f t="shared" si="15"/>
        <v>12.6</v>
      </c>
      <c r="E1064" s="1"/>
    </row>
    <row r="1065" spans="1:5" ht="13.5" x14ac:dyDescent="0.25">
      <c r="A1065" s="37">
        <v>87106</v>
      </c>
      <c r="B1065" s="46" t="s">
        <v>1071</v>
      </c>
      <c r="C1065" s="39">
        <v>14.420000076293945</v>
      </c>
      <c r="D1065" s="40">
        <f t="shared" si="15"/>
        <v>14.42</v>
      </c>
      <c r="E1065" s="1"/>
    </row>
    <row r="1066" spans="1:5" ht="13.5" x14ac:dyDescent="0.25">
      <c r="A1066" s="37">
        <v>87107</v>
      </c>
      <c r="B1066" s="46" t="s">
        <v>1072</v>
      </c>
      <c r="C1066" s="39">
        <v>14.420000076293945</v>
      </c>
      <c r="D1066" s="40">
        <f t="shared" si="15"/>
        <v>14.42</v>
      </c>
      <c r="E1066" s="1"/>
    </row>
    <row r="1067" spans="1:5" ht="13.5" x14ac:dyDescent="0.25">
      <c r="A1067" s="37">
        <v>87109</v>
      </c>
      <c r="B1067" s="46" t="s">
        <v>1073</v>
      </c>
      <c r="C1067" s="39">
        <v>21.5</v>
      </c>
      <c r="D1067" s="40">
        <f t="shared" si="15"/>
        <v>21.5</v>
      </c>
      <c r="E1067" s="1"/>
    </row>
    <row r="1068" spans="1:5" ht="13.5" x14ac:dyDescent="0.25">
      <c r="A1068" s="37">
        <v>87110</v>
      </c>
      <c r="B1068" s="46" t="s">
        <v>1074</v>
      </c>
      <c r="C1068" s="39">
        <v>27.370000839233398</v>
      </c>
      <c r="D1068" s="40">
        <f t="shared" si="15"/>
        <v>27.37</v>
      </c>
      <c r="E1068" s="1"/>
    </row>
    <row r="1069" spans="1:5" ht="13.5" x14ac:dyDescent="0.25">
      <c r="A1069" s="37">
        <v>87116</v>
      </c>
      <c r="B1069" s="46" t="s">
        <v>1075</v>
      </c>
      <c r="C1069" s="39">
        <v>15.100000381469727</v>
      </c>
      <c r="D1069" s="40">
        <f t="shared" si="15"/>
        <v>15.1</v>
      </c>
      <c r="E1069" s="1"/>
    </row>
    <row r="1070" spans="1:5" ht="13.5" x14ac:dyDescent="0.25">
      <c r="A1070" s="37">
        <v>87118</v>
      </c>
      <c r="B1070" s="46" t="s">
        <v>1076</v>
      </c>
      <c r="C1070" s="39">
        <v>15.289999961853027</v>
      </c>
      <c r="D1070" s="40">
        <f t="shared" si="15"/>
        <v>15.29</v>
      </c>
      <c r="E1070" s="1"/>
    </row>
    <row r="1071" spans="1:5" ht="13.5" x14ac:dyDescent="0.25">
      <c r="A1071" s="37">
        <v>87140</v>
      </c>
      <c r="B1071" s="46" t="s">
        <v>1077</v>
      </c>
      <c r="C1071" s="39">
        <v>7.7899999618530273</v>
      </c>
      <c r="D1071" s="40">
        <f t="shared" si="15"/>
        <v>7.79</v>
      </c>
      <c r="E1071" s="1"/>
    </row>
    <row r="1072" spans="1:5" ht="13.5" x14ac:dyDescent="0.25">
      <c r="A1072" s="37">
        <v>87143</v>
      </c>
      <c r="B1072" s="46" t="s">
        <v>1078</v>
      </c>
      <c r="C1072" s="39">
        <v>17.510000228881836</v>
      </c>
      <c r="D1072" s="40">
        <f t="shared" si="15"/>
        <v>17.510000000000002</v>
      </c>
      <c r="E1072" s="1"/>
    </row>
    <row r="1073" spans="1:5" ht="13.5" x14ac:dyDescent="0.25">
      <c r="A1073" s="37">
        <v>87147</v>
      </c>
      <c r="B1073" s="46" t="s">
        <v>1079</v>
      </c>
      <c r="C1073" s="39">
        <v>7.2300000190734863</v>
      </c>
      <c r="D1073" s="40">
        <f t="shared" si="15"/>
        <v>7.23</v>
      </c>
      <c r="E1073" s="1"/>
    </row>
    <row r="1074" spans="1:5" ht="13.5" x14ac:dyDescent="0.25">
      <c r="A1074" s="37">
        <v>87149</v>
      </c>
      <c r="B1074" s="46" t="s">
        <v>1080</v>
      </c>
      <c r="C1074" s="39">
        <v>28.020000457763672</v>
      </c>
      <c r="D1074" s="40">
        <f t="shared" si="15"/>
        <v>28.02</v>
      </c>
      <c r="E1074" s="1"/>
    </row>
    <row r="1075" spans="1:5" ht="13.5" x14ac:dyDescent="0.25">
      <c r="A1075" s="37">
        <v>87150</v>
      </c>
      <c r="B1075" s="46" t="s">
        <v>1081</v>
      </c>
      <c r="C1075" s="39">
        <v>50.27</v>
      </c>
      <c r="D1075" s="40">
        <f t="shared" si="15"/>
        <v>50.27</v>
      </c>
      <c r="E1075" s="1"/>
    </row>
    <row r="1076" spans="1:5" ht="13.5" x14ac:dyDescent="0.25">
      <c r="A1076" s="37">
        <v>87152</v>
      </c>
      <c r="B1076" s="46" t="s">
        <v>1082</v>
      </c>
      <c r="C1076" s="39">
        <v>7.309999942779541</v>
      </c>
      <c r="D1076" s="40">
        <f t="shared" si="15"/>
        <v>7.31</v>
      </c>
      <c r="E1076" s="1"/>
    </row>
    <row r="1077" spans="1:5" ht="13.5" x14ac:dyDescent="0.25">
      <c r="A1077" s="37">
        <v>87153</v>
      </c>
      <c r="B1077" s="46" t="s">
        <v>1083</v>
      </c>
      <c r="C1077" s="39">
        <v>165.22</v>
      </c>
      <c r="D1077" s="40">
        <f t="shared" si="15"/>
        <v>165.22</v>
      </c>
      <c r="E1077" s="1"/>
    </row>
    <row r="1078" spans="1:5" ht="13.5" x14ac:dyDescent="0.25">
      <c r="A1078" s="37">
        <v>87154</v>
      </c>
      <c r="B1078" s="38" t="s">
        <v>1084</v>
      </c>
      <c r="C1078" s="39">
        <v>218.06</v>
      </c>
      <c r="D1078" s="40">
        <f t="shared" si="15"/>
        <v>218.06</v>
      </c>
      <c r="E1078" s="1"/>
    </row>
    <row r="1079" spans="1:5" ht="13.5" x14ac:dyDescent="0.25">
      <c r="A1079" s="37">
        <v>87158</v>
      </c>
      <c r="B1079" s="46" t="s">
        <v>1085</v>
      </c>
      <c r="C1079" s="39">
        <v>7.309999942779541</v>
      </c>
      <c r="D1079" s="40">
        <f t="shared" si="15"/>
        <v>7.31</v>
      </c>
      <c r="E1079" s="1"/>
    </row>
    <row r="1080" spans="1:5" ht="13.5" x14ac:dyDescent="0.25">
      <c r="A1080" s="37">
        <v>87164</v>
      </c>
      <c r="B1080" s="46" t="s">
        <v>1086</v>
      </c>
      <c r="C1080" s="39">
        <v>15.010000228881836</v>
      </c>
      <c r="D1080" s="40">
        <f t="shared" si="15"/>
        <v>15.01</v>
      </c>
      <c r="E1080" s="1"/>
    </row>
    <row r="1081" spans="1:5" ht="13.5" x14ac:dyDescent="0.25">
      <c r="A1081" s="37">
        <v>87166</v>
      </c>
      <c r="B1081" s="46" t="s">
        <v>1086</v>
      </c>
      <c r="C1081" s="39">
        <v>15.779999732971191</v>
      </c>
      <c r="D1081" s="40">
        <f t="shared" si="15"/>
        <v>15.78</v>
      </c>
      <c r="E1081" s="1"/>
    </row>
    <row r="1082" spans="1:5" ht="13.5" x14ac:dyDescent="0.25">
      <c r="A1082" s="37">
        <v>87168</v>
      </c>
      <c r="B1082" s="46" t="s">
        <v>1087</v>
      </c>
      <c r="C1082" s="39">
        <v>5.9600000381469727</v>
      </c>
      <c r="D1082" s="40">
        <f t="shared" si="15"/>
        <v>5.96</v>
      </c>
      <c r="E1082" s="1"/>
    </row>
    <row r="1083" spans="1:5" ht="13.5" x14ac:dyDescent="0.25">
      <c r="A1083" s="37">
        <v>87169</v>
      </c>
      <c r="B1083" s="46" t="s">
        <v>1088</v>
      </c>
      <c r="C1083" s="39">
        <v>5.9600000381469727</v>
      </c>
      <c r="D1083" s="40">
        <f t="shared" si="15"/>
        <v>5.96</v>
      </c>
      <c r="E1083" s="1"/>
    </row>
    <row r="1084" spans="1:5" ht="13.5" x14ac:dyDescent="0.25">
      <c r="A1084" s="37">
        <v>87172</v>
      </c>
      <c r="B1084" s="46" t="s">
        <v>1089</v>
      </c>
      <c r="C1084" s="39">
        <v>5.9600000381469727</v>
      </c>
      <c r="D1084" s="40">
        <f t="shared" si="15"/>
        <v>5.96</v>
      </c>
      <c r="E1084" s="1"/>
    </row>
    <row r="1085" spans="1:5" ht="13.5" x14ac:dyDescent="0.25">
      <c r="A1085" s="37">
        <v>87176</v>
      </c>
      <c r="B1085" s="46" t="s">
        <v>1090</v>
      </c>
      <c r="C1085" s="39">
        <v>8.2200002670288086</v>
      </c>
      <c r="D1085" s="40">
        <f t="shared" ref="D1085:D1148" si="16">ROUND($C1085*D$13,2)</f>
        <v>8.2200000000000006</v>
      </c>
      <c r="E1085" s="1"/>
    </row>
    <row r="1086" spans="1:5" ht="13.5" x14ac:dyDescent="0.25">
      <c r="A1086" s="37">
        <v>87177</v>
      </c>
      <c r="B1086" s="46" t="s">
        <v>1091</v>
      </c>
      <c r="C1086" s="39">
        <v>12.430000305175781</v>
      </c>
      <c r="D1086" s="40">
        <f t="shared" si="16"/>
        <v>12.43</v>
      </c>
      <c r="E1086" s="1"/>
    </row>
    <row r="1087" spans="1:5" ht="13.5" x14ac:dyDescent="0.25">
      <c r="A1087" s="37">
        <v>87181</v>
      </c>
      <c r="B1087" s="46" t="s">
        <v>1092</v>
      </c>
      <c r="C1087" s="39">
        <v>4.0199999809265137</v>
      </c>
      <c r="D1087" s="40">
        <f t="shared" si="16"/>
        <v>4.0199999999999996</v>
      </c>
      <c r="E1087" s="1"/>
    </row>
    <row r="1088" spans="1:5" ht="13.5" x14ac:dyDescent="0.25">
      <c r="A1088" s="37">
        <v>87184</v>
      </c>
      <c r="B1088" s="46" t="s">
        <v>1093</v>
      </c>
      <c r="C1088" s="39">
        <v>9.630000114440918</v>
      </c>
      <c r="D1088" s="40">
        <f t="shared" si="16"/>
        <v>9.6300000000000008</v>
      </c>
      <c r="E1088" s="1"/>
    </row>
    <row r="1089" spans="1:5" ht="13.5" x14ac:dyDescent="0.25">
      <c r="A1089" s="37">
        <v>87185</v>
      </c>
      <c r="B1089" s="46" t="s">
        <v>1094</v>
      </c>
      <c r="C1089" s="39">
        <v>4.0199999809265137</v>
      </c>
      <c r="D1089" s="40">
        <f t="shared" si="16"/>
        <v>4.0199999999999996</v>
      </c>
      <c r="E1089" s="1"/>
    </row>
    <row r="1090" spans="1:5" ht="13.5" x14ac:dyDescent="0.25">
      <c r="A1090" s="37">
        <v>87186</v>
      </c>
      <c r="B1090" s="46" t="s">
        <v>1095</v>
      </c>
      <c r="C1090" s="39">
        <v>12.079999923706055</v>
      </c>
      <c r="D1090" s="40">
        <f t="shared" si="16"/>
        <v>12.08</v>
      </c>
      <c r="E1090" s="1"/>
    </row>
    <row r="1091" spans="1:5" ht="13.5" x14ac:dyDescent="0.25">
      <c r="A1091" s="37">
        <v>87187</v>
      </c>
      <c r="B1091" s="46" t="s">
        <v>1096</v>
      </c>
      <c r="C1091" s="39">
        <v>14.479999542236328</v>
      </c>
      <c r="D1091" s="40">
        <f t="shared" si="16"/>
        <v>14.48</v>
      </c>
      <c r="E1091" s="1"/>
    </row>
    <row r="1092" spans="1:5" ht="13.5" x14ac:dyDescent="0.25">
      <c r="A1092" s="37">
        <v>87188</v>
      </c>
      <c r="B1092" s="46" t="s">
        <v>1097</v>
      </c>
      <c r="C1092" s="39">
        <v>9.2700004577636719</v>
      </c>
      <c r="D1092" s="40">
        <f t="shared" si="16"/>
        <v>9.27</v>
      </c>
      <c r="E1092" s="1"/>
    </row>
    <row r="1093" spans="1:5" ht="13.5" x14ac:dyDescent="0.25">
      <c r="A1093" s="37">
        <v>87190</v>
      </c>
      <c r="B1093" s="46" t="s">
        <v>1098</v>
      </c>
      <c r="C1093" s="39">
        <v>7.9000000953674316</v>
      </c>
      <c r="D1093" s="40">
        <f t="shared" si="16"/>
        <v>7.9</v>
      </c>
      <c r="E1093" s="1"/>
    </row>
    <row r="1094" spans="1:5" ht="13.5" x14ac:dyDescent="0.25">
      <c r="A1094" s="37">
        <v>87197</v>
      </c>
      <c r="B1094" s="46" t="s">
        <v>1099</v>
      </c>
      <c r="C1094" s="39">
        <v>20.809999465942383</v>
      </c>
      <c r="D1094" s="40">
        <f t="shared" si="16"/>
        <v>20.81</v>
      </c>
      <c r="E1094" s="1"/>
    </row>
    <row r="1095" spans="1:5" ht="13.5" x14ac:dyDescent="0.25">
      <c r="A1095" s="37">
        <v>87205</v>
      </c>
      <c r="B1095" s="46" t="s">
        <v>1100</v>
      </c>
      <c r="C1095" s="39">
        <v>5.9600000381469727</v>
      </c>
      <c r="D1095" s="40">
        <f t="shared" si="16"/>
        <v>5.96</v>
      </c>
      <c r="E1095" s="1"/>
    </row>
    <row r="1096" spans="1:5" ht="13.5" x14ac:dyDescent="0.25">
      <c r="A1096" s="37">
        <v>87206</v>
      </c>
      <c r="B1096" s="46" t="s">
        <v>1101</v>
      </c>
      <c r="C1096" s="39">
        <v>7.5</v>
      </c>
      <c r="D1096" s="40">
        <f t="shared" si="16"/>
        <v>7.5</v>
      </c>
      <c r="E1096" s="1"/>
    </row>
    <row r="1097" spans="1:5" ht="13.5" x14ac:dyDescent="0.25">
      <c r="A1097" s="37">
        <v>87207</v>
      </c>
      <c r="B1097" s="46" t="s">
        <v>1102</v>
      </c>
      <c r="C1097" s="39">
        <v>8.369999885559082</v>
      </c>
      <c r="D1097" s="40">
        <f t="shared" si="16"/>
        <v>8.3699999999999992</v>
      </c>
      <c r="E1097" s="1"/>
    </row>
    <row r="1098" spans="1:5" ht="13.5" x14ac:dyDescent="0.25">
      <c r="A1098" s="37">
        <v>87209</v>
      </c>
      <c r="B1098" s="46" t="s">
        <v>1103</v>
      </c>
      <c r="C1098" s="39">
        <v>25.110000610351563</v>
      </c>
      <c r="D1098" s="40">
        <f t="shared" si="16"/>
        <v>25.11</v>
      </c>
      <c r="E1098" s="1"/>
    </row>
    <row r="1099" spans="1:5" ht="13.5" x14ac:dyDescent="0.25">
      <c r="A1099" s="37">
        <v>87210</v>
      </c>
      <c r="B1099" s="46" t="s">
        <v>1104</v>
      </c>
      <c r="C1099" s="39">
        <v>5.9600000381469727</v>
      </c>
      <c r="D1099" s="40">
        <f t="shared" si="16"/>
        <v>5.96</v>
      </c>
      <c r="E1099" s="1"/>
    </row>
    <row r="1100" spans="1:5" ht="13.5" x14ac:dyDescent="0.25">
      <c r="A1100" s="37">
        <v>87220</v>
      </c>
      <c r="B1100" s="46" t="s">
        <v>1105</v>
      </c>
      <c r="C1100" s="39">
        <v>5.9600000381469727</v>
      </c>
      <c r="D1100" s="40">
        <f t="shared" si="16"/>
        <v>5.96</v>
      </c>
      <c r="E1100" s="1"/>
    </row>
    <row r="1101" spans="1:5" ht="13.5" x14ac:dyDescent="0.25">
      <c r="A1101" s="37">
        <v>87230</v>
      </c>
      <c r="B1101" s="46" t="s">
        <v>1106</v>
      </c>
      <c r="C1101" s="39">
        <v>27.590000152587891</v>
      </c>
      <c r="D1101" s="40">
        <f t="shared" si="16"/>
        <v>27.59</v>
      </c>
      <c r="E1101" s="1"/>
    </row>
    <row r="1102" spans="1:5" ht="13.5" x14ac:dyDescent="0.25">
      <c r="A1102" s="37">
        <v>87250</v>
      </c>
      <c r="B1102" s="46" t="s">
        <v>1107</v>
      </c>
      <c r="C1102" s="39">
        <v>27.319999694824219</v>
      </c>
      <c r="D1102" s="40">
        <f t="shared" si="16"/>
        <v>27.32</v>
      </c>
      <c r="E1102" s="1"/>
    </row>
    <row r="1103" spans="1:5" ht="13.5" x14ac:dyDescent="0.25">
      <c r="A1103" s="37">
        <v>87252</v>
      </c>
      <c r="B1103" s="46" t="s">
        <v>1108</v>
      </c>
      <c r="C1103" s="39">
        <v>36.419998168945313</v>
      </c>
      <c r="D1103" s="40">
        <f t="shared" si="16"/>
        <v>36.42</v>
      </c>
      <c r="E1103" s="1"/>
    </row>
    <row r="1104" spans="1:5" ht="13.5" x14ac:dyDescent="0.25">
      <c r="A1104" s="37">
        <v>87253</v>
      </c>
      <c r="B1104" s="46" t="s">
        <v>1109</v>
      </c>
      <c r="C1104" s="39">
        <v>12.819999694824219</v>
      </c>
      <c r="D1104" s="40">
        <f t="shared" si="16"/>
        <v>12.82</v>
      </c>
      <c r="E1104" s="1"/>
    </row>
    <row r="1105" spans="1:5" ht="13.5" x14ac:dyDescent="0.25">
      <c r="A1105" s="37">
        <v>87254</v>
      </c>
      <c r="B1105" s="46" t="s">
        <v>1110</v>
      </c>
      <c r="C1105" s="39">
        <v>27.319999694824219</v>
      </c>
      <c r="D1105" s="40">
        <f t="shared" si="16"/>
        <v>27.32</v>
      </c>
      <c r="E1105" s="1"/>
    </row>
    <row r="1106" spans="1:5" ht="13.5" x14ac:dyDescent="0.25">
      <c r="A1106" s="37">
        <v>87255</v>
      </c>
      <c r="B1106" s="46" t="s">
        <v>1111</v>
      </c>
      <c r="C1106" s="39">
        <v>47.310001373291016</v>
      </c>
      <c r="D1106" s="40">
        <f t="shared" si="16"/>
        <v>47.31</v>
      </c>
      <c r="E1106" s="1"/>
    </row>
    <row r="1107" spans="1:5" ht="13.5" x14ac:dyDescent="0.25">
      <c r="A1107" s="37">
        <v>87260</v>
      </c>
      <c r="B1107" s="46" t="s">
        <v>1112</v>
      </c>
      <c r="C1107" s="39">
        <v>12.979999542236328</v>
      </c>
      <c r="D1107" s="40">
        <f t="shared" si="16"/>
        <v>12.98</v>
      </c>
      <c r="E1107" s="1"/>
    </row>
    <row r="1108" spans="1:5" ht="13.5" x14ac:dyDescent="0.25">
      <c r="A1108" s="37">
        <v>87265</v>
      </c>
      <c r="B1108" s="46" t="s">
        <v>1113</v>
      </c>
      <c r="C1108" s="39">
        <v>12.979999542236328</v>
      </c>
      <c r="D1108" s="40">
        <f t="shared" si="16"/>
        <v>12.98</v>
      </c>
      <c r="E1108" s="1"/>
    </row>
    <row r="1109" spans="1:5" ht="13.5" x14ac:dyDescent="0.25">
      <c r="A1109" s="37">
        <v>87267</v>
      </c>
      <c r="B1109" s="46" t="s">
        <v>1114</v>
      </c>
      <c r="C1109" s="39">
        <v>12.979999542236328</v>
      </c>
      <c r="D1109" s="40">
        <f t="shared" si="16"/>
        <v>12.98</v>
      </c>
      <c r="E1109" s="1"/>
    </row>
    <row r="1110" spans="1:5" ht="13.5" x14ac:dyDescent="0.25">
      <c r="A1110" s="37">
        <v>87269</v>
      </c>
      <c r="B1110" s="46" t="s">
        <v>1115</v>
      </c>
      <c r="C1110" s="39">
        <v>12.979999542236328</v>
      </c>
      <c r="D1110" s="40">
        <f t="shared" si="16"/>
        <v>12.98</v>
      </c>
      <c r="E1110" s="1"/>
    </row>
    <row r="1111" spans="1:5" ht="13.5" x14ac:dyDescent="0.25">
      <c r="A1111" s="37">
        <v>87270</v>
      </c>
      <c r="B1111" s="46" t="s">
        <v>1116</v>
      </c>
      <c r="C1111" s="39">
        <v>12.979999542236328</v>
      </c>
      <c r="D1111" s="40">
        <f t="shared" si="16"/>
        <v>12.98</v>
      </c>
      <c r="E1111" s="1"/>
    </row>
    <row r="1112" spans="1:5" ht="13.5" x14ac:dyDescent="0.25">
      <c r="A1112" s="37">
        <v>87271</v>
      </c>
      <c r="B1112" s="46" t="s">
        <v>1117</v>
      </c>
      <c r="C1112" s="39">
        <v>12.979999542236328</v>
      </c>
      <c r="D1112" s="40">
        <f t="shared" si="16"/>
        <v>12.98</v>
      </c>
      <c r="E1112" s="1"/>
    </row>
    <row r="1113" spans="1:5" ht="13.5" x14ac:dyDescent="0.25">
      <c r="A1113" s="37">
        <v>87272</v>
      </c>
      <c r="B1113" s="46" t="s">
        <v>1118</v>
      </c>
      <c r="C1113" s="39">
        <v>12.979999542236328</v>
      </c>
      <c r="D1113" s="40">
        <f t="shared" si="16"/>
        <v>12.98</v>
      </c>
      <c r="E1113" s="1"/>
    </row>
    <row r="1114" spans="1:5" ht="13.5" x14ac:dyDescent="0.25">
      <c r="A1114" s="37">
        <v>87273</v>
      </c>
      <c r="B1114" s="46" t="s">
        <v>1119</v>
      </c>
      <c r="C1114" s="39">
        <v>12.979999542236328</v>
      </c>
      <c r="D1114" s="40">
        <f t="shared" si="16"/>
        <v>12.98</v>
      </c>
      <c r="E1114" s="1"/>
    </row>
    <row r="1115" spans="1:5" ht="13.5" x14ac:dyDescent="0.25">
      <c r="A1115" s="37">
        <v>87274</v>
      </c>
      <c r="B1115" s="46" t="s">
        <v>1120</v>
      </c>
      <c r="C1115" s="39">
        <v>12.979999542236328</v>
      </c>
      <c r="D1115" s="40">
        <f t="shared" si="16"/>
        <v>12.98</v>
      </c>
      <c r="E1115" s="1"/>
    </row>
    <row r="1116" spans="1:5" ht="13.5" x14ac:dyDescent="0.25">
      <c r="A1116" s="37">
        <v>87275</v>
      </c>
      <c r="B1116" s="46" t="s">
        <v>1121</v>
      </c>
      <c r="C1116" s="39">
        <v>12.979999542236328</v>
      </c>
      <c r="D1116" s="40">
        <f t="shared" si="16"/>
        <v>12.98</v>
      </c>
      <c r="E1116" s="1"/>
    </row>
    <row r="1117" spans="1:5" ht="13.5" x14ac:dyDescent="0.25">
      <c r="A1117" s="37">
        <v>87276</v>
      </c>
      <c r="B1117" s="46" t="s">
        <v>1122</v>
      </c>
      <c r="C1117" s="39">
        <v>12.979999542236328</v>
      </c>
      <c r="D1117" s="40">
        <f t="shared" si="16"/>
        <v>12.98</v>
      </c>
      <c r="E1117" s="1"/>
    </row>
    <row r="1118" spans="1:5" ht="13.5" x14ac:dyDescent="0.25">
      <c r="A1118" s="37">
        <v>87278</v>
      </c>
      <c r="B1118" s="46" t="s">
        <v>1123</v>
      </c>
      <c r="C1118" s="39">
        <v>12.979999542236328</v>
      </c>
      <c r="D1118" s="40">
        <f t="shared" si="16"/>
        <v>12.98</v>
      </c>
      <c r="E1118" s="1"/>
    </row>
    <row r="1119" spans="1:5" ht="13.5" x14ac:dyDescent="0.25">
      <c r="A1119" s="37">
        <v>87279</v>
      </c>
      <c r="B1119" s="46" t="s">
        <v>1124</v>
      </c>
      <c r="C1119" s="39">
        <v>12.979999542236328</v>
      </c>
      <c r="D1119" s="40">
        <f t="shared" si="16"/>
        <v>12.98</v>
      </c>
      <c r="E1119" s="1"/>
    </row>
    <row r="1120" spans="1:5" ht="13.5" x14ac:dyDescent="0.25">
      <c r="A1120" s="37">
        <v>87280</v>
      </c>
      <c r="B1120" s="46" t="s">
        <v>1125</v>
      </c>
      <c r="C1120" s="39">
        <v>12.979999542236328</v>
      </c>
      <c r="D1120" s="40">
        <f t="shared" si="16"/>
        <v>12.98</v>
      </c>
      <c r="E1120" s="1"/>
    </row>
    <row r="1121" spans="1:5" ht="13.5" x14ac:dyDescent="0.25">
      <c r="A1121" s="37">
        <v>87281</v>
      </c>
      <c r="B1121" s="46" t="s">
        <v>1126</v>
      </c>
      <c r="C1121" s="39">
        <v>12.979999542236328</v>
      </c>
      <c r="D1121" s="40">
        <f t="shared" si="16"/>
        <v>12.98</v>
      </c>
      <c r="E1121" s="1"/>
    </row>
    <row r="1122" spans="1:5" ht="13.5" x14ac:dyDescent="0.25">
      <c r="A1122" s="37">
        <v>87283</v>
      </c>
      <c r="B1122" s="46" t="s">
        <v>1127</v>
      </c>
      <c r="C1122" s="39">
        <v>12.979999542236328</v>
      </c>
      <c r="D1122" s="40">
        <f t="shared" si="16"/>
        <v>12.98</v>
      </c>
      <c r="E1122" s="1"/>
    </row>
    <row r="1123" spans="1:5" ht="13.5" x14ac:dyDescent="0.25">
      <c r="A1123" s="37">
        <v>87285</v>
      </c>
      <c r="B1123" s="46" t="s">
        <v>1128</v>
      </c>
      <c r="C1123" s="39">
        <v>12.979999542236328</v>
      </c>
      <c r="D1123" s="40">
        <f t="shared" si="16"/>
        <v>12.98</v>
      </c>
      <c r="E1123" s="1"/>
    </row>
    <row r="1124" spans="1:5" ht="13.5" x14ac:dyDescent="0.25">
      <c r="A1124" s="37">
        <v>87290</v>
      </c>
      <c r="B1124" s="46" t="s">
        <v>1129</v>
      </c>
      <c r="C1124" s="39">
        <v>12.979999542236328</v>
      </c>
      <c r="D1124" s="40">
        <f t="shared" si="16"/>
        <v>12.98</v>
      </c>
      <c r="E1124" s="1"/>
    </row>
    <row r="1125" spans="1:5" ht="13.5" x14ac:dyDescent="0.25">
      <c r="A1125" s="37">
        <v>87299</v>
      </c>
      <c r="B1125" s="46" t="s">
        <v>1130</v>
      </c>
      <c r="C1125" s="39">
        <v>12.979999542236328</v>
      </c>
      <c r="D1125" s="40">
        <f t="shared" si="16"/>
        <v>12.98</v>
      </c>
      <c r="E1125" s="1"/>
    </row>
    <row r="1126" spans="1:5" ht="13.5" x14ac:dyDescent="0.25">
      <c r="A1126" s="37">
        <v>87300</v>
      </c>
      <c r="B1126" s="46" t="s">
        <v>1131</v>
      </c>
      <c r="C1126" s="39">
        <v>12.979999542236328</v>
      </c>
      <c r="D1126" s="40">
        <f t="shared" si="16"/>
        <v>12.98</v>
      </c>
      <c r="E1126" s="1"/>
    </row>
    <row r="1127" spans="1:5" ht="13.5" x14ac:dyDescent="0.25">
      <c r="A1127" s="37">
        <v>87301</v>
      </c>
      <c r="B1127" s="46" t="s">
        <v>1132</v>
      </c>
      <c r="C1127" s="39">
        <v>12.979999542236328</v>
      </c>
      <c r="D1127" s="40">
        <f t="shared" si="16"/>
        <v>12.98</v>
      </c>
      <c r="E1127" s="1"/>
    </row>
    <row r="1128" spans="1:5" ht="13.5" x14ac:dyDescent="0.25">
      <c r="A1128" s="37">
        <v>87305</v>
      </c>
      <c r="B1128" s="46" t="s">
        <v>1133</v>
      </c>
      <c r="C1128" s="39">
        <v>12.98</v>
      </c>
      <c r="D1128" s="40">
        <f t="shared" si="16"/>
        <v>12.98</v>
      </c>
      <c r="E1128" s="1"/>
    </row>
    <row r="1129" spans="1:5" ht="13.5" x14ac:dyDescent="0.25">
      <c r="A1129" s="37">
        <v>87320</v>
      </c>
      <c r="B1129" s="46" t="s">
        <v>1134</v>
      </c>
      <c r="C1129" s="39">
        <v>12.979999542236328</v>
      </c>
      <c r="D1129" s="40">
        <f t="shared" si="16"/>
        <v>12.98</v>
      </c>
      <c r="E1129" s="1"/>
    </row>
    <row r="1130" spans="1:5" ht="13.5" x14ac:dyDescent="0.25">
      <c r="A1130" s="37">
        <v>87324</v>
      </c>
      <c r="B1130" s="46" t="s">
        <v>1135</v>
      </c>
      <c r="C1130" s="39">
        <v>12.979999542236328</v>
      </c>
      <c r="D1130" s="40">
        <f t="shared" si="16"/>
        <v>12.98</v>
      </c>
      <c r="E1130" s="1"/>
    </row>
    <row r="1131" spans="1:5" ht="13.5" x14ac:dyDescent="0.25">
      <c r="A1131" s="37">
        <v>87327</v>
      </c>
      <c r="B1131" s="46" t="s">
        <v>1136</v>
      </c>
      <c r="C1131" s="39">
        <v>12.979999542236328</v>
      </c>
      <c r="D1131" s="40">
        <f t="shared" si="16"/>
        <v>12.98</v>
      </c>
      <c r="E1131" s="1"/>
    </row>
    <row r="1132" spans="1:5" ht="13.5" x14ac:dyDescent="0.25">
      <c r="A1132" s="37">
        <v>87328</v>
      </c>
      <c r="B1132" s="46" t="s">
        <v>1137</v>
      </c>
      <c r="C1132" s="39">
        <v>12.979999542236328</v>
      </c>
      <c r="D1132" s="40">
        <f t="shared" si="16"/>
        <v>12.98</v>
      </c>
      <c r="E1132" s="1"/>
    </row>
    <row r="1133" spans="1:5" ht="13.5" x14ac:dyDescent="0.25">
      <c r="A1133" s="37">
        <v>87329</v>
      </c>
      <c r="B1133" s="46" t="s">
        <v>1138</v>
      </c>
      <c r="C1133" s="39">
        <v>12.979999542236328</v>
      </c>
      <c r="D1133" s="40">
        <f t="shared" si="16"/>
        <v>12.98</v>
      </c>
      <c r="E1133" s="1"/>
    </row>
    <row r="1134" spans="1:5" ht="13.5" x14ac:dyDescent="0.25">
      <c r="A1134" s="37">
        <v>87332</v>
      </c>
      <c r="B1134" s="46" t="s">
        <v>1139</v>
      </c>
      <c r="C1134" s="39">
        <v>12.979999542236328</v>
      </c>
      <c r="D1134" s="40">
        <f t="shared" si="16"/>
        <v>12.98</v>
      </c>
      <c r="E1134" s="1"/>
    </row>
    <row r="1135" spans="1:5" ht="13.5" x14ac:dyDescent="0.25">
      <c r="A1135" s="37">
        <v>87335</v>
      </c>
      <c r="B1135" s="46" t="s">
        <v>1140</v>
      </c>
      <c r="C1135" s="39">
        <v>12.979999542236328</v>
      </c>
      <c r="D1135" s="40">
        <f t="shared" si="16"/>
        <v>12.98</v>
      </c>
      <c r="E1135" s="1"/>
    </row>
    <row r="1136" spans="1:5" ht="13.5" x14ac:dyDescent="0.25">
      <c r="A1136" s="37">
        <v>87336</v>
      </c>
      <c r="B1136" s="46" t="s">
        <v>1141</v>
      </c>
      <c r="C1136" s="39">
        <v>12.979999542236328</v>
      </c>
      <c r="D1136" s="40">
        <f t="shared" si="16"/>
        <v>12.98</v>
      </c>
      <c r="E1136" s="1"/>
    </row>
    <row r="1137" spans="1:5" ht="13.5" x14ac:dyDescent="0.25">
      <c r="A1137" s="37">
        <v>87337</v>
      </c>
      <c r="B1137" s="46" t="s">
        <v>1142</v>
      </c>
      <c r="C1137" s="39">
        <v>12.979999542236328</v>
      </c>
      <c r="D1137" s="40">
        <f t="shared" si="16"/>
        <v>12.98</v>
      </c>
      <c r="E1137" s="1"/>
    </row>
    <row r="1138" spans="1:5" ht="13.5" x14ac:dyDescent="0.25">
      <c r="A1138" s="37">
        <v>87338</v>
      </c>
      <c r="B1138" s="46" t="s">
        <v>1143</v>
      </c>
      <c r="C1138" s="39">
        <v>20.100000381469727</v>
      </c>
      <c r="D1138" s="40">
        <f t="shared" si="16"/>
        <v>20.100000000000001</v>
      </c>
      <c r="E1138" s="1"/>
    </row>
    <row r="1139" spans="1:5" ht="13.5" x14ac:dyDescent="0.25">
      <c r="A1139" s="37">
        <v>87339</v>
      </c>
      <c r="B1139" s="46" t="s">
        <v>1144</v>
      </c>
      <c r="C1139" s="39">
        <v>12.979999542236328</v>
      </c>
      <c r="D1139" s="40">
        <f t="shared" si="16"/>
        <v>12.98</v>
      </c>
      <c r="E1139" s="1"/>
    </row>
    <row r="1140" spans="1:5" ht="13.5" x14ac:dyDescent="0.25">
      <c r="A1140" s="37">
        <v>87340</v>
      </c>
      <c r="B1140" s="46" t="s">
        <v>1145</v>
      </c>
      <c r="C1140" s="39">
        <v>14.430000305175781</v>
      </c>
      <c r="D1140" s="40">
        <f t="shared" si="16"/>
        <v>14.43</v>
      </c>
      <c r="E1140" s="1"/>
    </row>
    <row r="1141" spans="1:5" ht="13.5" x14ac:dyDescent="0.25">
      <c r="A1141" s="37">
        <v>87341</v>
      </c>
      <c r="B1141" s="46" t="s">
        <v>1146</v>
      </c>
      <c r="C1141" s="39">
        <v>14.430000305175781</v>
      </c>
      <c r="D1141" s="40">
        <f t="shared" si="16"/>
        <v>14.43</v>
      </c>
      <c r="E1141" s="1"/>
    </row>
    <row r="1142" spans="1:5" ht="13.5" x14ac:dyDescent="0.25">
      <c r="A1142" s="37">
        <v>87350</v>
      </c>
      <c r="B1142" s="46" t="s">
        <v>1147</v>
      </c>
      <c r="C1142" s="39">
        <v>16.100000381469727</v>
      </c>
      <c r="D1142" s="40">
        <f t="shared" si="16"/>
        <v>16.100000000000001</v>
      </c>
      <c r="E1142" s="1"/>
    </row>
    <row r="1143" spans="1:5" ht="13.5" x14ac:dyDescent="0.25">
      <c r="A1143" s="37">
        <v>87380</v>
      </c>
      <c r="B1143" s="46" t="s">
        <v>1148</v>
      </c>
      <c r="C1143" s="39">
        <v>22.940000534057617</v>
      </c>
      <c r="D1143" s="40">
        <f t="shared" si="16"/>
        <v>22.94</v>
      </c>
      <c r="E1143" s="1"/>
    </row>
    <row r="1144" spans="1:5" ht="13.5" x14ac:dyDescent="0.25">
      <c r="A1144" s="37">
        <v>87385</v>
      </c>
      <c r="B1144" s="46" t="s">
        <v>1149</v>
      </c>
      <c r="C1144" s="39">
        <v>12.979999542236328</v>
      </c>
      <c r="D1144" s="40">
        <f t="shared" si="16"/>
        <v>12.98</v>
      </c>
      <c r="E1144" s="1"/>
    </row>
    <row r="1145" spans="1:5" ht="13.5" x14ac:dyDescent="0.25">
      <c r="A1145" s="37">
        <v>87389</v>
      </c>
      <c r="B1145" s="46" t="s">
        <v>1150</v>
      </c>
      <c r="C1145" s="39">
        <v>34.119998931884801</v>
      </c>
      <c r="D1145" s="40">
        <f t="shared" si="16"/>
        <v>34.119999999999997</v>
      </c>
      <c r="E1145" s="1"/>
    </row>
    <row r="1146" spans="1:5" ht="13.5" x14ac:dyDescent="0.25">
      <c r="A1146" s="37">
        <v>87390</v>
      </c>
      <c r="B1146" s="46" t="s">
        <v>1151</v>
      </c>
      <c r="C1146" s="39">
        <v>24.649999618530273</v>
      </c>
      <c r="D1146" s="40">
        <f t="shared" si="16"/>
        <v>24.65</v>
      </c>
      <c r="E1146" s="1"/>
    </row>
    <row r="1147" spans="1:5" ht="13.5" x14ac:dyDescent="0.25">
      <c r="A1147" s="37">
        <v>87391</v>
      </c>
      <c r="B1147" s="46" t="s">
        <v>1152</v>
      </c>
      <c r="C1147" s="39">
        <v>24.649999618530273</v>
      </c>
      <c r="D1147" s="40">
        <f t="shared" si="16"/>
        <v>24.65</v>
      </c>
      <c r="E1147" s="1"/>
    </row>
    <row r="1148" spans="1:5" ht="13.5" x14ac:dyDescent="0.25">
      <c r="A1148" s="37">
        <v>87400</v>
      </c>
      <c r="B1148" s="46" t="s">
        <v>1153</v>
      </c>
      <c r="C1148" s="39">
        <v>12.979999542236328</v>
      </c>
      <c r="D1148" s="40">
        <f t="shared" si="16"/>
        <v>12.98</v>
      </c>
      <c r="E1148" s="1"/>
    </row>
    <row r="1149" spans="1:5" ht="13.5" x14ac:dyDescent="0.25">
      <c r="A1149" s="37">
        <v>87420</v>
      </c>
      <c r="B1149" s="46" t="s">
        <v>1154</v>
      </c>
      <c r="C1149" s="39">
        <v>12.979999542236328</v>
      </c>
      <c r="D1149" s="40">
        <f t="shared" ref="D1149:D1212" si="17">ROUND($C1149*D$13,2)</f>
        <v>12.98</v>
      </c>
      <c r="E1149" s="1"/>
    </row>
    <row r="1150" spans="1:5" ht="13.5" x14ac:dyDescent="0.25">
      <c r="A1150" s="37">
        <v>87425</v>
      </c>
      <c r="B1150" s="46" t="s">
        <v>1155</v>
      </c>
      <c r="C1150" s="39">
        <v>12.979999542236328</v>
      </c>
      <c r="D1150" s="40">
        <f t="shared" si="17"/>
        <v>12.98</v>
      </c>
      <c r="E1150" s="1"/>
    </row>
    <row r="1151" spans="1:5" ht="13.5" x14ac:dyDescent="0.25">
      <c r="A1151" s="37">
        <v>87427</v>
      </c>
      <c r="B1151" s="46" t="s">
        <v>1156</v>
      </c>
      <c r="C1151" s="39">
        <v>12.979999542236328</v>
      </c>
      <c r="D1151" s="40">
        <f t="shared" si="17"/>
        <v>12.98</v>
      </c>
      <c r="E1151" s="1"/>
    </row>
    <row r="1152" spans="1:5" ht="13.5" x14ac:dyDescent="0.25">
      <c r="A1152" s="37">
        <v>87428</v>
      </c>
      <c r="B1152" s="38" t="s">
        <v>1157</v>
      </c>
      <c r="C1152" s="39">
        <v>30.94</v>
      </c>
      <c r="D1152" s="40">
        <f t="shared" si="17"/>
        <v>30.94</v>
      </c>
      <c r="E1152" s="1"/>
    </row>
    <row r="1153" spans="1:5" ht="13.5" x14ac:dyDescent="0.25">
      <c r="A1153" s="37">
        <v>87430</v>
      </c>
      <c r="B1153" s="46" t="s">
        <v>1158</v>
      </c>
      <c r="C1153" s="39">
        <v>12.979999542236328</v>
      </c>
      <c r="D1153" s="40">
        <f t="shared" si="17"/>
        <v>12.98</v>
      </c>
      <c r="E1153" s="1"/>
    </row>
    <row r="1154" spans="1:5" ht="13.5" x14ac:dyDescent="0.25">
      <c r="A1154" s="37">
        <v>87449</v>
      </c>
      <c r="B1154" s="46" t="s">
        <v>1159</v>
      </c>
      <c r="C1154" s="39">
        <v>12.979999542236328</v>
      </c>
      <c r="D1154" s="40">
        <f t="shared" si="17"/>
        <v>12.98</v>
      </c>
      <c r="E1154" s="1"/>
    </row>
    <row r="1155" spans="1:5" ht="13.5" x14ac:dyDescent="0.25">
      <c r="A1155" s="37">
        <v>87451</v>
      </c>
      <c r="B1155" s="46" t="s">
        <v>1160</v>
      </c>
      <c r="C1155" s="39">
        <v>10.470000267028809</v>
      </c>
      <c r="D1155" s="40">
        <f t="shared" si="17"/>
        <v>10.47</v>
      </c>
      <c r="E1155" s="1"/>
    </row>
    <row r="1156" spans="1:5" ht="13.5" x14ac:dyDescent="0.25">
      <c r="A1156" s="11">
        <v>87467</v>
      </c>
      <c r="B1156" s="59" t="s">
        <v>1161</v>
      </c>
      <c r="C1156" s="60">
        <v>15.05</v>
      </c>
      <c r="D1156" s="40">
        <f t="shared" si="17"/>
        <v>15.05</v>
      </c>
      <c r="E1156" s="1"/>
    </row>
    <row r="1157" spans="1:5" ht="13.5" x14ac:dyDescent="0.25">
      <c r="A1157" s="11">
        <v>87468</v>
      </c>
      <c r="B1157" s="59" t="s">
        <v>1162</v>
      </c>
      <c r="C1157" s="60">
        <v>35.090000000000003</v>
      </c>
      <c r="D1157" s="40">
        <f t="shared" si="17"/>
        <v>35.090000000000003</v>
      </c>
      <c r="E1157" s="1"/>
    </row>
    <row r="1158" spans="1:5" ht="13.5" x14ac:dyDescent="0.25">
      <c r="A1158" s="11">
        <v>87469</v>
      </c>
      <c r="B1158" s="59" t="s">
        <v>1163</v>
      </c>
      <c r="C1158" s="60">
        <v>35.090000000000003</v>
      </c>
      <c r="D1158" s="40">
        <f t="shared" si="17"/>
        <v>35.090000000000003</v>
      </c>
      <c r="E1158" s="1"/>
    </row>
    <row r="1159" spans="1:5" ht="13.5" x14ac:dyDescent="0.25">
      <c r="A1159" s="37">
        <v>87471</v>
      </c>
      <c r="B1159" s="46" t="s">
        <v>1164</v>
      </c>
      <c r="C1159" s="39">
        <v>49.040000915527344</v>
      </c>
      <c r="D1159" s="40">
        <f t="shared" si="17"/>
        <v>49.04</v>
      </c>
      <c r="E1159" s="1"/>
    </row>
    <row r="1160" spans="1:5" ht="13.5" x14ac:dyDescent="0.25">
      <c r="A1160" s="37">
        <v>87472</v>
      </c>
      <c r="B1160" s="46" t="s">
        <v>1165</v>
      </c>
      <c r="C1160" s="39">
        <v>59.849998474121094</v>
      </c>
      <c r="D1160" s="40">
        <f t="shared" si="17"/>
        <v>59.85</v>
      </c>
      <c r="E1160" s="1"/>
    </row>
    <row r="1161" spans="1:5" ht="13.5" x14ac:dyDescent="0.25">
      <c r="A1161" s="37">
        <v>87475</v>
      </c>
      <c r="B1161" s="46" t="s">
        <v>1166</v>
      </c>
      <c r="C1161" s="39">
        <v>28.020000457763672</v>
      </c>
      <c r="D1161" s="40">
        <f t="shared" si="17"/>
        <v>28.02</v>
      </c>
      <c r="E1161" s="1"/>
    </row>
    <row r="1162" spans="1:5" ht="13.5" x14ac:dyDescent="0.25">
      <c r="A1162" s="37">
        <v>87476</v>
      </c>
      <c r="B1162" s="46" t="s">
        <v>1167</v>
      </c>
      <c r="C1162" s="39">
        <v>49.040000915527344</v>
      </c>
      <c r="D1162" s="40">
        <f t="shared" si="17"/>
        <v>49.04</v>
      </c>
      <c r="E1162" s="1"/>
    </row>
    <row r="1163" spans="1:5" ht="13.5" x14ac:dyDescent="0.25">
      <c r="A1163" s="11">
        <v>87478</v>
      </c>
      <c r="B1163" s="59" t="s">
        <v>1168</v>
      </c>
      <c r="C1163" s="60">
        <v>35.090000000000003</v>
      </c>
      <c r="D1163" s="40">
        <f t="shared" si="17"/>
        <v>35.090000000000003</v>
      </c>
      <c r="E1163" s="1"/>
    </row>
    <row r="1164" spans="1:5" ht="13.5" x14ac:dyDescent="0.25">
      <c r="A1164" s="37">
        <v>87480</v>
      </c>
      <c r="B1164" s="46" t="s">
        <v>1169</v>
      </c>
      <c r="C1164" s="39">
        <v>28.020000457763672</v>
      </c>
      <c r="D1164" s="40">
        <f t="shared" si="17"/>
        <v>28.02</v>
      </c>
      <c r="E1164" s="1"/>
    </row>
    <row r="1165" spans="1:5" ht="13.5" x14ac:dyDescent="0.25">
      <c r="A1165" s="37">
        <v>87481</v>
      </c>
      <c r="B1165" s="46" t="s">
        <v>1170</v>
      </c>
      <c r="C1165" s="39">
        <v>49.040000915527344</v>
      </c>
      <c r="D1165" s="40">
        <f t="shared" si="17"/>
        <v>49.04</v>
      </c>
      <c r="E1165" s="1"/>
    </row>
    <row r="1166" spans="1:5" ht="13.5" x14ac:dyDescent="0.25">
      <c r="A1166" s="37">
        <v>87482</v>
      </c>
      <c r="B1166" s="46" t="s">
        <v>1171</v>
      </c>
      <c r="C1166" s="39">
        <v>58.330001831054688</v>
      </c>
      <c r="D1166" s="40">
        <f t="shared" si="17"/>
        <v>58.33</v>
      </c>
      <c r="E1166" s="1"/>
    </row>
    <row r="1167" spans="1:5" ht="13.5" x14ac:dyDescent="0.25">
      <c r="A1167" s="37">
        <v>87483</v>
      </c>
      <c r="B1167" s="51" t="s">
        <v>1172</v>
      </c>
      <c r="C1167" s="39">
        <v>571.72</v>
      </c>
      <c r="D1167" s="40">
        <f t="shared" si="17"/>
        <v>571.72</v>
      </c>
      <c r="E1167" s="1"/>
    </row>
    <row r="1168" spans="1:5" ht="13.5" x14ac:dyDescent="0.25">
      <c r="A1168" s="11">
        <v>87484</v>
      </c>
      <c r="B1168" s="59" t="s">
        <v>1173</v>
      </c>
      <c r="C1168" s="60">
        <v>35.090000000000003</v>
      </c>
      <c r="D1168" s="40">
        <f t="shared" si="17"/>
        <v>35.090000000000003</v>
      </c>
      <c r="E1168" s="1"/>
    </row>
    <row r="1169" spans="1:5" ht="13.5" x14ac:dyDescent="0.25">
      <c r="A1169" s="37">
        <v>87485</v>
      </c>
      <c r="B1169" s="46" t="s">
        <v>1174</v>
      </c>
      <c r="C1169" s="39">
        <v>28.020000457763672</v>
      </c>
      <c r="D1169" s="40">
        <f t="shared" si="17"/>
        <v>28.02</v>
      </c>
      <c r="E1169" s="1"/>
    </row>
    <row r="1170" spans="1:5" ht="13.5" x14ac:dyDescent="0.25">
      <c r="A1170" s="37">
        <v>87486</v>
      </c>
      <c r="B1170" s="46" t="s">
        <v>1175</v>
      </c>
      <c r="C1170" s="39">
        <v>49.040000915527344</v>
      </c>
      <c r="D1170" s="40">
        <f t="shared" si="17"/>
        <v>49.04</v>
      </c>
      <c r="E1170" s="1"/>
    </row>
    <row r="1171" spans="1:5" ht="13.5" x14ac:dyDescent="0.25">
      <c r="A1171" s="37">
        <v>87487</v>
      </c>
      <c r="B1171" s="46" t="s">
        <v>1176</v>
      </c>
      <c r="C1171" s="39">
        <v>59.849998474121094</v>
      </c>
      <c r="D1171" s="40">
        <f t="shared" si="17"/>
        <v>59.85</v>
      </c>
      <c r="E1171" s="1"/>
    </row>
    <row r="1172" spans="1:5" ht="13.5" x14ac:dyDescent="0.25">
      <c r="A1172" s="37">
        <v>87490</v>
      </c>
      <c r="B1172" s="46" t="s">
        <v>1177</v>
      </c>
      <c r="C1172" s="39">
        <v>28.020000457763672</v>
      </c>
      <c r="D1172" s="40">
        <f t="shared" si="17"/>
        <v>28.02</v>
      </c>
      <c r="E1172" s="1"/>
    </row>
    <row r="1173" spans="1:5" ht="13.5" x14ac:dyDescent="0.25">
      <c r="A1173" s="37">
        <v>87491</v>
      </c>
      <c r="B1173" s="46" t="s">
        <v>1178</v>
      </c>
      <c r="C1173" s="39">
        <v>49.040000915527344</v>
      </c>
      <c r="D1173" s="40">
        <f t="shared" si="17"/>
        <v>49.04</v>
      </c>
      <c r="E1173" s="1"/>
    </row>
    <row r="1174" spans="1:5" ht="13.5" x14ac:dyDescent="0.25">
      <c r="A1174" s="37">
        <v>87492</v>
      </c>
      <c r="B1174" s="46" t="s">
        <v>1179</v>
      </c>
      <c r="C1174" s="39">
        <v>48.840000152587891</v>
      </c>
      <c r="D1174" s="40">
        <f t="shared" si="17"/>
        <v>48.84</v>
      </c>
      <c r="E1174" s="1"/>
    </row>
    <row r="1175" spans="1:5" ht="13.5" x14ac:dyDescent="0.25">
      <c r="A1175" s="37">
        <v>87493</v>
      </c>
      <c r="B1175" s="46" t="s">
        <v>1180</v>
      </c>
      <c r="C1175" s="39">
        <v>50.27</v>
      </c>
      <c r="D1175" s="40">
        <f t="shared" si="17"/>
        <v>50.27</v>
      </c>
      <c r="E1175" s="1"/>
    </row>
    <row r="1176" spans="1:5" ht="13.5" x14ac:dyDescent="0.25">
      <c r="A1176" s="37">
        <v>87495</v>
      </c>
      <c r="B1176" s="46" t="s">
        <v>1181</v>
      </c>
      <c r="C1176" s="39">
        <v>28.020000457763672</v>
      </c>
      <c r="D1176" s="40">
        <f t="shared" si="17"/>
        <v>28.02</v>
      </c>
      <c r="E1176" s="1"/>
    </row>
    <row r="1177" spans="1:5" ht="13.5" x14ac:dyDescent="0.25">
      <c r="A1177" s="37">
        <v>87496</v>
      </c>
      <c r="B1177" s="46" t="s">
        <v>1182</v>
      </c>
      <c r="C1177" s="39">
        <v>49.040000915527344</v>
      </c>
      <c r="D1177" s="40">
        <f t="shared" si="17"/>
        <v>49.04</v>
      </c>
      <c r="E1177" s="1"/>
    </row>
    <row r="1178" spans="1:5" ht="13.5" x14ac:dyDescent="0.25">
      <c r="A1178" s="37">
        <v>87497</v>
      </c>
      <c r="B1178" s="46" t="s">
        <v>1183</v>
      </c>
      <c r="C1178" s="39">
        <v>59.849998474121094</v>
      </c>
      <c r="D1178" s="40">
        <f t="shared" si="17"/>
        <v>59.85</v>
      </c>
      <c r="E1178" s="1"/>
    </row>
    <row r="1179" spans="1:5" ht="13.5" x14ac:dyDescent="0.25">
      <c r="A1179" s="37">
        <v>87498</v>
      </c>
      <c r="B1179" s="46" t="s">
        <v>1184</v>
      </c>
      <c r="C1179" s="39">
        <v>49.04</v>
      </c>
      <c r="D1179" s="40">
        <f t="shared" si="17"/>
        <v>49.04</v>
      </c>
      <c r="E1179" s="1"/>
    </row>
    <row r="1180" spans="1:5" ht="13.5" x14ac:dyDescent="0.25">
      <c r="A1180" s="37">
        <v>87500</v>
      </c>
      <c r="B1180" s="46" t="s">
        <v>1185</v>
      </c>
      <c r="C1180" s="39">
        <v>49.04</v>
      </c>
      <c r="D1180" s="40">
        <f t="shared" si="17"/>
        <v>49.04</v>
      </c>
      <c r="E1180" s="1"/>
    </row>
    <row r="1181" spans="1:5" ht="13.5" x14ac:dyDescent="0.25">
      <c r="A1181" s="37">
        <v>87501</v>
      </c>
      <c r="B1181" s="46" t="s">
        <v>1186</v>
      </c>
      <c r="C1181" s="39">
        <v>72.220001220703097</v>
      </c>
      <c r="D1181" s="40">
        <f t="shared" si="17"/>
        <v>72.22</v>
      </c>
      <c r="E1181" s="1"/>
    </row>
    <row r="1182" spans="1:5" ht="13.5" x14ac:dyDescent="0.25">
      <c r="A1182" s="37">
        <v>87502</v>
      </c>
      <c r="B1182" s="46" t="s">
        <v>1187</v>
      </c>
      <c r="C1182" s="39">
        <v>119.75</v>
      </c>
      <c r="D1182" s="40">
        <f t="shared" si="17"/>
        <v>119.75</v>
      </c>
      <c r="E1182" s="1"/>
    </row>
    <row r="1183" spans="1:5" ht="13.5" x14ac:dyDescent="0.25">
      <c r="A1183" s="37">
        <v>87503</v>
      </c>
      <c r="B1183" s="46" t="s">
        <v>1188</v>
      </c>
      <c r="C1183" s="39">
        <v>29.219999313354499</v>
      </c>
      <c r="D1183" s="40">
        <f t="shared" si="17"/>
        <v>29.22</v>
      </c>
      <c r="E1183" s="1"/>
    </row>
    <row r="1184" spans="1:5" ht="13.5" x14ac:dyDescent="0.25">
      <c r="A1184" s="53">
        <v>87505</v>
      </c>
      <c r="B1184" s="48" t="s">
        <v>1189</v>
      </c>
      <c r="C1184" s="49">
        <v>174.58</v>
      </c>
      <c r="D1184" s="40">
        <f t="shared" si="17"/>
        <v>174.58</v>
      </c>
      <c r="E1184" s="1"/>
    </row>
    <row r="1185" spans="1:5" ht="13.5" x14ac:dyDescent="0.25">
      <c r="A1185" s="53">
        <v>87506</v>
      </c>
      <c r="B1185" s="48" t="s">
        <v>1190</v>
      </c>
      <c r="C1185" s="49">
        <v>290.45</v>
      </c>
      <c r="D1185" s="40">
        <f t="shared" si="17"/>
        <v>290.45</v>
      </c>
      <c r="E1185" s="1"/>
    </row>
    <row r="1186" spans="1:5" ht="13.5" x14ac:dyDescent="0.25">
      <c r="A1186" s="53">
        <v>87507</v>
      </c>
      <c r="B1186" s="48" t="s">
        <v>1191</v>
      </c>
      <c r="C1186" s="49">
        <v>567.17999999999995</v>
      </c>
      <c r="D1186" s="40">
        <f t="shared" si="17"/>
        <v>567.17999999999995</v>
      </c>
      <c r="E1186" s="1"/>
    </row>
    <row r="1187" spans="1:5" ht="13.5" x14ac:dyDescent="0.25">
      <c r="A1187" s="37">
        <v>87510</v>
      </c>
      <c r="B1187" s="46" t="s">
        <v>1192</v>
      </c>
      <c r="C1187" s="39">
        <v>28.020000457763672</v>
      </c>
      <c r="D1187" s="40">
        <f t="shared" si="17"/>
        <v>28.02</v>
      </c>
      <c r="E1187" s="1"/>
    </row>
    <row r="1188" spans="1:5" ht="13.5" x14ac:dyDescent="0.25">
      <c r="A1188" s="37">
        <v>87511</v>
      </c>
      <c r="B1188" s="46" t="s">
        <v>1193</v>
      </c>
      <c r="C1188" s="39">
        <v>49.040000915527344</v>
      </c>
      <c r="D1188" s="40">
        <f t="shared" si="17"/>
        <v>49.04</v>
      </c>
      <c r="E1188" s="1"/>
    </row>
    <row r="1189" spans="1:5" ht="13.5" x14ac:dyDescent="0.25">
      <c r="A1189" s="37">
        <v>87512</v>
      </c>
      <c r="B1189" s="46" t="s">
        <v>1194</v>
      </c>
      <c r="C1189" s="39">
        <v>58.330001831054688</v>
      </c>
      <c r="D1189" s="40">
        <f t="shared" si="17"/>
        <v>58.33</v>
      </c>
      <c r="E1189" s="1"/>
    </row>
    <row r="1190" spans="1:5" ht="13.5" x14ac:dyDescent="0.25">
      <c r="A1190" s="10">
        <v>87513</v>
      </c>
      <c r="B1190" s="65" t="s">
        <v>1195</v>
      </c>
      <c r="C1190" s="39">
        <v>35.090000000000003</v>
      </c>
      <c r="D1190" s="40">
        <f t="shared" si="17"/>
        <v>35.090000000000003</v>
      </c>
      <c r="E1190" s="1"/>
    </row>
    <row r="1191" spans="1:5" ht="13.5" x14ac:dyDescent="0.25">
      <c r="A1191" s="37">
        <v>87516</v>
      </c>
      <c r="B1191" s="46" t="s">
        <v>1196</v>
      </c>
      <c r="C1191" s="39">
        <v>49.040000915527344</v>
      </c>
      <c r="D1191" s="40">
        <f t="shared" si="17"/>
        <v>49.04</v>
      </c>
      <c r="E1191" s="1"/>
    </row>
    <row r="1192" spans="1:5" ht="13.5" x14ac:dyDescent="0.25">
      <c r="A1192" s="37">
        <v>87517</v>
      </c>
      <c r="B1192" s="46" t="s">
        <v>1197</v>
      </c>
      <c r="C1192" s="39">
        <v>59.849998474121094</v>
      </c>
      <c r="D1192" s="40">
        <f t="shared" si="17"/>
        <v>59.85</v>
      </c>
      <c r="E1192" s="1"/>
    </row>
    <row r="1193" spans="1:5" ht="13.5" x14ac:dyDescent="0.25">
      <c r="A1193" s="37">
        <v>87520</v>
      </c>
      <c r="B1193" s="46" t="s">
        <v>1198</v>
      </c>
      <c r="C1193" s="39">
        <v>28.020000457763672</v>
      </c>
      <c r="D1193" s="40">
        <f t="shared" si="17"/>
        <v>28.02</v>
      </c>
      <c r="E1193" s="1"/>
    </row>
    <row r="1194" spans="1:5" ht="13.5" x14ac:dyDescent="0.25">
      <c r="A1194" s="37">
        <v>87521</v>
      </c>
      <c r="B1194" s="46" t="s">
        <v>1199</v>
      </c>
      <c r="C1194" s="39">
        <v>49.040000915527344</v>
      </c>
      <c r="D1194" s="40">
        <f t="shared" si="17"/>
        <v>49.04</v>
      </c>
      <c r="E1194" s="1"/>
    </row>
    <row r="1195" spans="1:5" ht="13.5" x14ac:dyDescent="0.25">
      <c r="A1195" s="37">
        <v>87522</v>
      </c>
      <c r="B1195" s="46" t="s">
        <v>1200</v>
      </c>
      <c r="C1195" s="39">
        <v>59.849998474121094</v>
      </c>
      <c r="D1195" s="40">
        <f t="shared" si="17"/>
        <v>59.85</v>
      </c>
      <c r="E1195" s="1"/>
    </row>
    <row r="1196" spans="1:5" ht="13.5" x14ac:dyDescent="0.25">
      <c r="A1196" s="37">
        <v>87523</v>
      </c>
      <c r="B1196" s="46" t="s">
        <v>1201</v>
      </c>
      <c r="C1196" s="66">
        <v>42.84</v>
      </c>
      <c r="D1196" s="40">
        <f t="shared" si="17"/>
        <v>42.84</v>
      </c>
      <c r="E1196" s="1"/>
    </row>
    <row r="1197" spans="1:5" ht="13.5" x14ac:dyDescent="0.25">
      <c r="A1197" s="37">
        <v>87525</v>
      </c>
      <c r="B1197" s="46" t="s">
        <v>1202</v>
      </c>
      <c r="C1197" s="39">
        <v>28.020000457763672</v>
      </c>
      <c r="D1197" s="40">
        <f t="shared" si="17"/>
        <v>28.02</v>
      </c>
      <c r="E1197" s="1"/>
    </row>
    <row r="1198" spans="1:5" ht="13.5" x14ac:dyDescent="0.25">
      <c r="A1198" s="37">
        <v>87526</v>
      </c>
      <c r="B1198" s="46" t="s">
        <v>1203</v>
      </c>
      <c r="C1198" s="39">
        <v>49.040000915527344</v>
      </c>
      <c r="D1198" s="40">
        <f t="shared" si="17"/>
        <v>49.04</v>
      </c>
      <c r="E1198" s="1"/>
    </row>
    <row r="1199" spans="1:5" ht="13.5" x14ac:dyDescent="0.25">
      <c r="A1199" s="37">
        <v>87527</v>
      </c>
      <c r="B1199" s="46" t="s">
        <v>1204</v>
      </c>
      <c r="C1199" s="39">
        <v>58.330001831054688</v>
      </c>
      <c r="D1199" s="40">
        <f t="shared" si="17"/>
        <v>58.33</v>
      </c>
      <c r="E1199" s="1"/>
    </row>
    <row r="1200" spans="1:5" ht="13.5" x14ac:dyDescent="0.25">
      <c r="A1200" s="37">
        <v>87528</v>
      </c>
      <c r="B1200" s="46" t="s">
        <v>1205</v>
      </c>
      <c r="C1200" s="39">
        <v>28.020000457763672</v>
      </c>
      <c r="D1200" s="40">
        <f t="shared" si="17"/>
        <v>28.02</v>
      </c>
      <c r="E1200" s="1"/>
    </row>
    <row r="1201" spans="1:5" ht="13.5" x14ac:dyDescent="0.25">
      <c r="A1201" s="37">
        <v>87529</v>
      </c>
      <c r="B1201" s="46" t="s">
        <v>1206</v>
      </c>
      <c r="C1201" s="39">
        <v>49.040000915527344</v>
      </c>
      <c r="D1201" s="40">
        <f t="shared" si="17"/>
        <v>49.04</v>
      </c>
      <c r="E1201" s="1"/>
    </row>
    <row r="1202" spans="1:5" ht="13.5" x14ac:dyDescent="0.25">
      <c r="A1202" s="37">
        <v>87530</v>
      </c>
      <c r="B1202" s="46" t="s">
        <v>1207</v>
      </c>
      <c r="C1202" s="39">
        <v>59.849998474121094</v>
      </c>
      <c r="D1202" s="40">
        <f t="shared" si="17"/>
        <v>59.85</v>
      </c>
      <c r="E1202" s="1"/>
    </row>
    <row r="1203" spans="1:5" ht="13.5" x14ac:dyDescent="0.25">
      <c r="A1203" s="37">
        <v>87531</v>
      </c>
      <c r="B1203" s="46" t="s">
        <v>1208</v>
      </c>
      <c r="C1203" s="39">
        <v>28.020000457763672</v>
      </c>
      <c r="D1203" s="40">
        <f t="shared" si="17"/>
        <v>28.02</v>
      </c>
      <c r="E1203" s="1"/>
    </row>
    <row r="1204" spans="1:5" ht="13.5" x14ac:dyDescent="0.25">
      <c r="A1204" s="37">
        <v>87532</v>
      </c>
      <c r="B1204" s="46" t="s">
        <v>1209</v>
      </c>
      <c r="C1204" s="39">
        <v>49.040000915527344</v>
      </c>
      <c r="D1204" s="40">
        <f t="shared" si="17"/>
        <v>49.04</v>
      </c>
      <c r="E1204" s="1"/>
    </row>
    <row r="1205" spans="1:5" ht="13.5" x14ac:dyDescent="0.25">
      <c r="A1205" s="37">
        <v>87533</v>
      </c>
      <c r="B1205" s="46" t="s">
        <v>1210</v>
      </c>
      <c r="C1205" s="39">
        <v>58.330001831054688</v>
      </c>
      <c r="D1205" s="40">
        <f t="shared" si="17"/>
        <v>58.33</v>
      </c>
      <c r="E1205" s="1"/>
    </row>
    <row r="1206" spans="1:5" ht="13.5" x14ac:dyDescent="0.25">
      <c r="A1206" s="37">
        <v>87534</v>
      </c>
      <c r="B1206" s="46" t="s">
        <v>1211</v>
      </c>
      <c r="C1206" s="39">
        <v>28.020000457763672</v>
      </c>
      <c r="D1206" s="40">
        <f t="shared" si="17"/>
        <v>28.02</v>
      </c>
      <c r="E1206" s="1"/>
    </row>
    <row r="1207" spans="1:5" ht="13.5" x14ac:dyDescent="0.25">
      <c r="A1207" s="37">
        <v>87535</v>
      </c>
      <c r="B1207" s="46" t="s">
        <v>1212</v>
      </c>
      <c r="C1207" s="39">
        <v>49.040000915527344</v>
      </c>
      <c r="D1207" s="40">
        <f t="shared" si="17"/>
        <v>49.04</v>
      </c>
      <c r="E1207" s="1"/>
    </row>
    <row r="1208" spans="1:5" ht="13.5" x14ac:dyDescent="0.25">
      <c r="A1208" s="37">
        <v>87536</v>
      </c>
      <c r="B1208" s="46" t="s">
        <v>1213</v>
      </c>
      <c r="C1208" s="39">
        <v>118.88999938964844</v>
      </c>
      <c r="D1208" s="40">
        <f t="shared" si="17"/>
        <v>118.89</v>
      </c>
      <c r="E1208" s="1"/>
    </row>
    <row r="1209" spans="1:5" ht="13.5" x14ac:dyDescent="0.25">
      <c r="A1209" s="37">
        <v>87537</v>
      </c>
      <c r="B1209" s="46" t="s">
        <v>1214</v>
      </c>
      <c r="C1209" s="39">
        <v>28.020000457763672</v>
      </c>
      <c r="D1209" s="40">
        <f t="shared" si="17"/>
        <v>28.02</v>
      </c>
      <c r="E1209" s="1"/>
    </row>
    <row r="1210" spans="1:5" ht="13.5" x14ac:dyDescent="0.25">
      <c r="A1210" s="37">
        <v>87538</v>
      </c>
      <c r="B1210" s="46" t="s">
        <v>1215</v>
      </c>
      <c r="C1210" s="39">
        <v>49.040000915527344</v>
      </c>
      <c r="D1210" s="40">
        <f t="shared" si="17"/>
        <v>49.04</v>
      </c>
      <c r="E1210" s="1"/>
    </row>
    <row r="1211" spans="1:5" ht="13.5" x14ac:dyDescent="0.25">
      <c r="A1211" s="37">
        <v>87539</v>
      </c>
      <c r="B1211" s="46" t="s">
        <v>1216</v>
      </c>
      <c r="C1211" s="39">
        <v>59.849998474121094</v>
      </c>
      <c r="D1211" s="40">
        <f t="shared" si="17"/>
        <v>59.85</v>
      </c>
      <c r="E1211" s="1"/>
    </row>
    <row r="1212" spans="1:5" ht="13.5" x14ac:dyDescent="0.25">
      <c r="A1212" s="37">
        <v>87540</v>
      </c>
      <c r="B1212" s="46" t="s">
        <v>1217</v>
      </c>
      <c r="C1212" s="39">
        <v>28.020000457763672</v>
      </c>
      <c r="D1212" s="40">
        <f t="shared" si="17"/>
        <v>28.02</v>
      </c>
      <c r="E1212" s="1"/>
    </row>
    <row r="1213" spans="1:5" ht="13.5" x14ac:dyDescent="0.25">
      <c r="A1213" s="37">
        <v>87541</v>
      </c>
      <c r="B1213" s="46" t="s">
        <v>1218</v>
      </c>
      <c r="C1213" s="39">
        <v>49.040000915527344</v>
      </c>
      <c r="D1213" s="40">
        <f t="shared" ref="D1213:D1276" si="18">ROUND($C1213*D$13,2)</f>
        <v>49.04</v>
      </c>
      <c r="E1213" s="1"/>
    </row>
    <row r="1214" spans="1:5" ht="13.5" x14ac:dyDescent="0.25">
      <c r="A1214" s="37">
        <v>87542</v>
      </c>
      <c r="B1214" s="46" t="s">
        <v>1219</v>
      </c>
      <c r="C1214" s="39">
        <v>58.330001831054688</v>
      </c>
      <c r="D1214" s="40">
        <f t="shared" si="18"/>
        <v>58.33</v>
      </c>
      <c r="E1214" s="1"/>
    </row>
    <row r="1215" spans="1:5" ht="13.5" x14ac:dyDescent="0.25">
      <c r="A1215" s="37">
        <v>87550</v>
      </c>
      <c r="B1215" s="46" t="s">
        <v>1220</v>
      </c>
      <c r="C1215" s="39">
        <v>28.020000457763672</v>
      </c>
      <c r="D1215" s="40">
        <f t="shared" si="18"/>
        <v>28.02</v>
      </c>
      <c r="E1215" s="1"/>
    </row>
    <row r="1216" spans="1:5" ht="13.5" x14ac:dyDescent="0.25">
      <c r="A1216" s="37">
        <v>87551</v>
      </c>
      <c r="B1216" s="46" t="s">
        <v>1221</v>
      </c>
      <c r="C1216" s="39">
        <v>49.040000915527344</v>
      </c>
      <c r="D1216" s="40">
        <f t="shared" si="18"/>
        <v>49.04</v>
      </c>
      <c r="E1216" s="1"/>
    </row>
    <row r="1217" spans="1:5" ht="13.5" x14ac:dyDescent="0.25">
      <c r="A1217" s="37">
        <v>87552</v>
      </c>
      <c r="B1217" s="46" t="s">
        <v>1222</v>
      </c>
      <c r="C1217" s="39">
        <v>59.849998474121094</v>
      </c>
      <c r="D1217" s="40">
        <f t="shared" si="18"/>
        <v>59.85</v>
      </c>
      <c r="E1217" s="1"/>
    </row>
    <row r="1218" spans="1:5" ht="13.5" x14ac:dyDescent="0.25">
      <c r="A1218" s="37">
        <v>87555</v>
      </c>
      <c r="B1218" s="46" t="s">
        <v>1223</v>
      </c>
      <c r="C1218" s="39">
        <v>28.020000457763672</v>
      </c>
      <c r="D1218" s="40">
        <f t="shared" si="18"/>
        <v>28.02</v>
      </c>
      <c r="E1218" s="1"/>
    </row>
    <row r="1219" spans="1:5" ht="13.5" x14ac:dyDescent="0.25">
      <c r="A1219" s="37">
        <v>87556</v>
      </c>
      <c r="B1219" s="46" t="s">
        <v>1224</v>
      </c>
      <c r="C1219" s="39">
        <v>49.040000915527344</v>
      </c>
      <c r="D1219" s="40">
        <f t="shared" si="18"/>
        <v>49.04</v>
      </c>
      <c r="E1219" s="1"/>
    </row>
    <row r="1220" spans="1:5" ht="13.5" x14ac:dyDescent="0.25">
      <c r="A1220" s="37">
        <v>87557</v>
      </c>
      <c r="B1220" s="46" t="s">
        <v>1225</v>
      </c>
      <c r="C1220" s="39">
        <v>59.849998474121094</v>
      </c>
      <c r="D1220" s="40">
        <f t="shared" si="18"/>
        <v>59.85</v>
      </c>
      <c r="E1220" s="1"/>
    </row>
    <row r="1221" spans="1:5" ht="13.5" x14ac:dyDescent="0.25">
      <c r="A1221" s="37">
        <v>87560</v>
      </c>
      <c r="B1221" s="46" t="s">
        <v>1226</v>
      </c>
      <c r="C1221" s="39">
        <v>28.020000457763672</v>
      </c>
      <c r="D1221" s="40">
        <f t="shared" si="18"/>
        <v>28.02</v>
      </c>
      <c r="E1221" s="1"/>
    </row>
    <row r="1222" spans="1:5" ht="13.5" x14ac:dyDescent="0.25">
      <c r="A1222" s="37">
        <v>87561</v>
      </c>
      <c r="B1222" s="46" t="s">
        <v>1227</v>
      </c>
      <c r="C1222" s="39">
        <v>49.040000915527344</v>
      </c>
      <c r="D1222" s="40">
        <f t="shared" si="18"/>
        <v>49.04</v>
      </c>
      <c r="E1222" s="1"/>
    </row>
    <row r="1223" spans="1:5" ht="13.5" x14ac:dyDescent="0.25">
      <c r="A1223" s="37">
        <v>87562</v>
      </c>
      <c r="B1223" s="46" t="s">
        <v>1228</v>
      </c>
      <c r="C1223" s="39">
        <v>59.849998474121094</v>
      </c>
      <c r="D1223" s="40">
        <f t="shared" si="18"/>
        <v>59.85</v>
      </c>
      <c r="E1223" s="1"/>
    </row>
    <row r="1224" spans="1:5" ht="13.5" x14ac:dyDescent="0.25">
      <c r="A1224" s="67">
        <v>87563</v>
      </c>
      <c r="B1224" s="43" t="s">
        <v>1229</v>
      </c>
      <c r="C1224" s="39">
        <v>35.090000000000003</v>
      </c>
      <c r="D1224" s="40">
        <f t="shared" si="18"/>
        <v>35.090000000000003</v>
      </c>
      <c r="E1224" s="1"/>
    </row>
    <row r="1225" spans="1:5" s="7" customFormat="1" ht="15" x14ac:dyDescent="0.25">
      <c r="A1225" s="10">
        <v>87564</v>
      </c>
      <c r="B1225" s="65" t="s">
        <v>1230</v>
      </c>
      <c r="C1225" s="39">
        <v>76.77</v>
      </c>
      <c r="D1225" s="68">
        <f t="shared" si="18"/>
        <v>76.77</v>
      </c>
      <c r="E1225" s="1"/>
    </row>
    <row r="1226" spans="1:5" s="7" customFormat="1" ht="15" x14ac:dyDescent="0.25">
      <c r="A1226" s="67">
        <v>87580</v>
      </c>
      <c r="B1226" s="46" t="s">
        <v>1231</v>
      </c>
      <c r="C1226" s="39">
        <v>28.020000457763672</v>
      </c>
      <c r="D1226" s="68">
        <f t="shared" si="18"/>
        <v>28.02</v>
      </c>
      <c r="E1226" s="1"/>
    </row>
    <row r="1227" spans="1:5" s="7" customFormat="1" ht="15" x14ac:dyDescent="0.25">
      <c r="A1227" s="67">
        <v>87581</v>
      </c>
      <c r="B1227" s="46" t="s">
        <v>1232</v>
      </c>
      <c r="C1227" s="39">
        <v>49.040000915527344</v>
      </c>
      <c r="D1227" s="68">
        <f t="shared" si="18"/>
        <v>49.04</v>
      </c>
      <c r="E1227" s="1"/>
    </row>
    <row r="1228" spans="1:5" s="7" customFormat="1" ht="15" x14ac:dyDescent="0.25">
      <c r="A1228" s="67">
        <v>87582</v>
      </c>
      <c r="B1228" s="46" t="s">
        <v>1233</v>
      </c>
      <c r="C1228" s="39">
        <v>58.330001831054688</v>
      </c>
      <c r="D1228" s="68">
        <f t="shared" si="18"/>
        <v>58.33</v>
      </c>
      <c r="E1228" s="1"/>
    </row>
    <row r="1229" spans="1:5" s="7" customFormat="1" ht="15" x14ac:dyDescent="0.25">
      <c r="A1229" s="67">
        <v>87590</v>
      </c>
      <c r="B1229" s="46" t="s">
        <v>1234</v>
      </c>
      <c r="C1229" s="39">
        <v>28.020000457763672</v>
      </c>
      <c r="D1229" s="68">
        <f t="shared" si="18"/>
        <v>28.02</v>
      </c>
      <c r="E1229" s="1"/>
    </row>
    <row r="1230" spans="1:5" s="7" customFormat="1" ht="15" x14ac:dyDescent="0.25">
      <c r="A1230" s="67">
        <v>87591</v>
      </c>
      <c r="B1230" s="46" t="s">
        <v>1235</v>
      </c>
      <c r="C1230" s="39">
        <v>49.040000915527344</v>
      </c>
      <c r="D1230" s="68">
        <f t="shared" si="18"/>
        <v>49.04</v>
      </c>
      <c r="E1230" s="1"/>
    </row>
    <row r="1231" spans="1:5" s="7" customFormat="1" ht="15" x14ac:dyDescent="0.25">
      <c r="A1231" s="67">
        <v>87592</v>
      </c>
      <c r="B1231" s="46" t="s">
        <v>1236</v>
      </c>
      <c r="C1231" s="39">
        <v>59.849998474121094</v>
      </c>
      <c r="D1231" s="68">
        <f t="shared" si="18"/>
        <v>59.85</v>
      </c>
      <c r="E1231" s="1"/>
    </row>
    <row r="1232" spans="1:5" s="7" customFormat="1" ht="15" x14ac:dyDescent="0.25">
      <c r="A1232" s="67">
        <v>87593</v>
      </c>
      <c r="B1232" s="46" t="s">
        <v>1237</v>
      </c>
      <c r="C1232" s="50">
        <v>0</v>
      </c>
      <c r="D1232" s="68">
        <f t="shared" si="18"/>
        <v>0</v>
      </c>
      <c r="E1232" s="1"/>
    </row>
    <row r="1233" spans="1:5" s="7" customFormat="1" ht="15" x14ac:dyDescent="0.25">
      <c r="A1233" s="10">
        <v>87594</v>
      </c>
      <c r="B1233" s="69" t="s">
        <v>1238</v>
      </c>
      <c r="C1233" s="50">
        <v>35.090000000000003</v>
      </c>
      <c r="D1233" s="68">
        <f t="shared" si="18"/>
        <v>35.090000000000003</v>
      </c>
      <c r="E1233" s="1"/>
    </row>
    <row r="1234" spans="1:5" s="7" customFormat="1" ht="15" x14ac:dyDescent="0.25">
      <c r="A1234" s="70">
        <v>87623</v>
      </c>
      <c r="B1234" s="48" t="s">
        <v>1239</v>
      </c>
      <c r="C1234" s="49">
        <v>47.76</v>
      </c>
      <c r="D1234" s="68">
        <f t="shared" si="18"/>
        <v>47.76</v>
      </c>
      <c r="E1234" s="1"/>
    </row>
    <row r="1235" spans="1:5" s="7" customFormat="1" ht="15" x14ac:dyDescent="0.25">
      <c r="A1235" s="70">
        <v>87624</v>
      </c>
      <c r="B1235" s="48" t="s">
        <v>1240</v>
      </c>
      <c r="C1235" s="49">
        <v>47.76</v>
      </c>
      <c r="D1235" s="68">
        <f t="shared" si="18"/>
        <v>47.76</v>
      </c>
      <c r="E1235" s="1"/>
    </row>
    <row r="1236" spans="1:5" s="7" customFormat="1" ht="15" x14ac:dyDescent="0.25">
      <c r="A1236" s="70">
        <v>87625</v>
      </c>
      <c r="B1236" s="48" t="s">
        <v>1241</v>
      </c>
      <c r="C1236" s="49">
        <v>47.76</v>
      </c>
      <c r="D1236" s="68">
        <f t="shared" si="18"/>
        <v>47.76</v>
      </c>
      <c r="E1236" s="1"/>
    </row>
    <row r="1237" spans="1:5" s="7" customFormat="1" ht="15" x14ac:dyDescent="0.25">
      <c r="A1237" s="10">
        <v>87626</v>
      </c>
      <c r="B1237" s="62" t="s">
        <v>1242</v>
      </c>
      <c r="C1237" s="49">
        <v>70.2</v>
      </c>
      <c r="D1237" s="68">
        <f t="shared" si="18"/>
        <v>70.2</v>
      </c>
      <c r="E1237" s="1"/>
    </row>
    <row r="1238" spans="1:5" ht="13.5" x14ac:dyDescent="0.25">
      <c r="A1238" s="56">
        <v>87631</v>
      </c>
      <c r="B1238" s="46" t="s">
        <v>1243</v>
      </c>
      <c r="C1238" s="50">
        <v>176.34</v>
      </c>
      <c r="D1238" s="40">
        <f t="shared" si="18"/>
        <v>176.34</v>
      </c>
      <c r="E1238" s="1"/>
    </row>
    <row r="1239" spans="1:5" ht="13.5" x14ac:dyDescent="0.25">
      <c r="A1239" s="56">
        <v>87632</v>
      </c>
      <c r="B1239" s="46" t="s">
        <v>1244</v>
      </c>
      <c r="C1239" s="50">
        <v>293.37</v>
      </c>
      <c r="D1239" s="40">
        <f t="shared" si="18"/>
        <v>293.37</v>
      </c>
      <c r="E1239" s="1"/>
    </row>
    <row r="1240" spans="1:5" ht="13.5" x14ac:dyDescent="0.25">
      <c r="A1240" s="56">
        <v>87633</v>
      </c>
      <c r="B1240" s="46" t="s">
        <v>1245</v>
      </c>
      <c r="C1240" s="50">
        <v>572.91</v>
      </c>
      <c r="D1240" s="40">
        <f t="shared" si="18"/>
        <v>572.91</v>
      </c>
      <c r="E1240" s="1"/>
    </row>
    <row r="1241" spans="1:5" ht="13.5" x14ac:dyDescent="0.25">
      <c r="A1241" s="54">
        <v>87634</v>
      </c>
      <c r="B1241" s="51" t="s">
        <v>1246</v>
      </c>
      <c r="C1241" s="50">
        <v>86.66</v>
      </c>
      <c r="D1241" s="40">
        <f t="shared" si="18"/>
        <v>86.66</v>
      </c>
      <c r="E1241" s="1"/>
    </row>
    <row r="1242" spans="1:5" ht="13.5" x14ac:dyDescent="0.25">
      <c r="A1242" s="37">
        <v>87636</v>
      </c>
      <c r="B1242" s="38" t="s">
        <v>1247</v>
      </c>
      <c r="C1242" s="50">
        <v>142.63</v>
      </c>
      <c r="D1242" s="40">
        <f t="shared" si="18"/>
        <v>142.63</v>
      </c>
      <c r="E1242" s="1"/>
    </row>
    <row r="1243" spans="1:5" ht="13.5" x14ac:dyDescent="0.25">
      <c r="A1243" s="37">
        <v>87637</v>
      </c>
      <c r="B1243" s="38" t="s">
        <v>1248</v>
      </c>
      <c r="C1243" s="50">
        <v>142.63</v>
      </c>
      <c r="D1243" s="40">
        <f t="shared" si="18"/>
        <v>142.63</v>
      </c>
      <c r="E1243" s="1"/>
    </row>
    <row r="1244" spans="1:5" ht="13.5" x14ac:dyDescent="0.25">
      <c r="A1244" s="37">
        <v>87640</v>
      </c>
      <c r="B1244" s="46" t="s">
        <v>1249</v>
      </c>
      <c r="C1244" s="39">
        <v>49.04</v>
      </c>
      <c r="D1244" s="40">
        <f t="shared" si="18"/>
        <v>49.04</v>
      </c>
      <c r="E1244" s="1"/>
    </row>
    <row r="1245" spans="1:5" ht="13.5" x14ac:dyDescent="0.25">
      <c r="A1245" s="37">
        <v>87641</v>
      </c>
      <c r="B1245" s="46" t="s">
        <v>1250</v>
      </c>
      <c r="C1245" s="39">
        <v>49.04</v>
      </c>
      <c r="D1245" s="40">
        <f t="shared" si="18"/>
        <v>49.04</v>
      </c>
      <c r="E1245" s="1"/>
    </row>
    <row r="1246" spans="1:5" ht="13.5" x14ac:dyDescent="0.25">
      <c r="A1246" s="37">
        <v>87650</v>
      </c>
      <c r="B1246" s="46" t="s">
        <v>1251</v>
      </c>
      <c r="C1246" s="39">
        <v>28.020000457763672</v>
      </c>
      <c r="D1246" s="40">
        <f t="shared" si="18"/>
        <v>28.02</v>
      </c>
      <c r="E1246" s="1"/>
    </row>
    <row r="1247" spans="1:5" ht="13.5" x14ac:dyDescent="0.25">
      <c r="A1247" s="37">
        <v>87651</v>
      </c>
      <c r="B1247" s="46" t="s">
        <v>1252</v>
      </c>
      <c r="C1247" s="39">
        <v>49.040000915527344</v>
      </c>
      <c r="D1247" s="40">
        <f t="shared" si="18"/>
        <v>49.04</v>
      </c>
      <c r="E1247" s="1"/>
    </row>
    <row r="1248" spans="1:5" ht="13.5" x14ac:dyDescent="0.25">
      <c r="A1248" s="37">
        <v>87652</v>
      </c>
      <c r="B1248" s="46" t="s">
        <v>1253</v>
      </c>
      <c r="C1248" s="39">
        <v>58.330001831054688</v>
      </c>
      <c r="D1248" s="40">
        <f t="shared" si="18"/>
        <v>58.33</v>
      </c>
      <c r="E1248" s="1"/>
    </row>
    <row r="1249" spans="1:5" ht="13.5" x14ac:dyDescent="0.25">
      <c r="A1249" s="37">
        <v>87653</v>
      </c>
      <c r="B1249" s="46" t="s">
        <v>1254</v>
      </c>
      <c r="C1249" s="39">
        <v>49.04</v>
      </c>
      <c r="D1249" s="40">
        <f t="shared" si="18"/>
        <v>49.04</v>
      </c>
      <c r="E1249" s="1"/>
    </row>
    <row r="1250" spans="1:5" ht="13.5" x14ac:dyDescent="0.25">
      <c r="A1250" s="37">
        <v>87660</v>
      </c>
      <c r="B1250" s="46" t="s">
        <v>1255</v>
      </c>
      <c r="C1250" s="39">
        <v>28.020000457763672</v>
      </c>
      <c r="D1250" s="40">
        <f t="shared" si="18"/>
        <v>28.02</v>
      </c>
      <c r="E1250" s="1"/>
    </row>
    <row r="1251" spans="1:5" ht="13.5" x14ac:dyDescent="0.25">
      <c r="A1251" s="37">
        <v>87661</v>
      </c>
      <c r="B1251" s="57" t="s">
        <v>1256</v>
      </c>
      <c r="C1251" s="39">
        <v>47.87</v>
      </c>
      <c r="D1251" s="40">
        <f t="shared" si="18"/>
        <v>47.87</v>
      </c>
      <c r="E1251" s="1"/>
    </row>
    <row r="1252" spans="1:5" ht="13.5" x14ac:dyDescent="0.25">
      <c r="A1252" s="54">
        <v>87662</v>
      </c>
      <c r="B1252" s="51" t="s">
        <v>1246</v>
      </c>
      <c r="C1252" s="39">
        <v>63.35</v>
      </c>
      <c r="D1252" s="40">
        <f t="shared" si="18"/>
        <v>63.35</v>
      </c>
      <c r="E1252" s="1"/>
    </row>
    <row r="1253" spans="1:5" ht="13.5" x14ac:dyDescent="0.25">
      <c r="A1253" s="37">
        <v>87797</v>
      </c>
      <c r="B1253" s="46" t="s">
        <v>1257</v>
      </c>
      <c r="C1253" s="39">
        <v>28.020000457763672</v>
      </c>
      <c r="D1253" s="40">
        <f t="shared" si="18"/>
        <v>28.02</v>
      </c>
      <c r="E1253" s="1"/>
    </row>
    <row r="1254" spans="1:5" ht="13.5" x14ac:dyDescent="0.25">
      <c r="A1254" s="37">
        <v>87798</v>
      </c>
      <c r="B1254" s="46" t="s">
        <v>1258</v>
      </c>
      <c r="C1254" s="39">
        <v>49.040000915527344</v>
      </c>
      <c r="D1254" s="40">
        <f t="shared" si="18"/>
        <v>49.04</v>
      </c>
      <c r="E1254" s="1"/>
    </row>
    <row r="1255" spans="1:5" ht="13.5" x14ac:dyDescent="0.25">
      <c r="A1255" s="37">
        <v>87799</v>
      </c>
      <c r="B1255" s="46" t="s">
        <v>1259</v>
      </c>
      <c r="C1255" s="39">
        <v>59.849998474121094</v>
      </c>
      <c r="D1255" s="40">
        <f t="shared" si="18"/>
        <v>59.85</v>
      </c>
      <c r="E1255" s="1"/>
    </row>
    <row r="1256" spans="1:5" ht="13.5" x14ac:dyDescent="0.25">
      <c r="A1256" s="37">
        <v>87800</v>
      </c>
      <c r="B1256" s="46" t="s">
        <v>1260</v>
      </c>
      <c r="C1256" s="39">
        <v>56.029998779296875</v>
      </c>
      <c r="D1256" s="40">
        <f t="shared" si="18"/>
        <v>56.03</v>
      </c>
      <c r="E1256" s="1"/>
    </row>
    <row r="1257" spans="1:5" ht="13.5" x14ac:dyDescent="0.25">
      <c r="A1257" s="37">
        <v>87801</v>
      </c>
      <c r="B1257" s="46" t="s">
        <v>1261</v>
      </c>
      <c r="C1257" s="39">
        <v>98.069999694824219</v>
      </c>
      <c r="D1257" s="40">
        <f t="shared" si="18"/>
        <v>98.07</v>
      </c>
      <c r="E1257" s="1"/>
    </row>
    <row r="1258" spans="1:5" ht="13.5" x14ac:dyDescent="0.25">
      <c r="A1258" s="37">
        <v>87802</v>
      </c>
      <c r="B1258" s="46" t="s">
        <v>1262</v>
      </c>
      <c r="C1258" s="39">
        <v>12.979999542236328</v>
      </c>
      <c r="D1258" s="40">
        <f t="shared" si="18"/>
        <v>12.98</v>
      </c>
      <c r="E1258" s="1"/>
    </row>
    <row r="1259" spans="1:5" ht="13.5" x14ac:dyDescent="0.25">
      <c r="A1259" s="37">
        <v>87803</v>
      </c>
      <c r="B1259" s="46" t="s">
        <v>1263</v>
      </c>
      <c r="C1259" s="39">
        <v>12.979999542236328</v>
      </c>
      <c r="D1259" s="40">
        <f t="shared" si="18"/>
        <v>12.98</v>
      </c>
      <c r="E1259" s="1"/>
    </row>
    <row r="1260" spans="1:5" ht="13.5" x14ac:dyDescent="0.25">
      <c r="A1260" s="37">
        <v>87804</v>
      </c>
      <c r="B1260" s="46" t="s">
        <v>1264</v>
      </c>
      <c r="C1260" s="39">
        <v>12.979999542236328</v>
      </c>
      <c r="D1260" s="40">
        <f t="shared" si="18"/>
        <v>12.98</v>
      </c>
      <c r="E1260" s="1"/>
    </row>
    <row r="1261" spans="1:5" ht="13.5" x14ac:dyDescent="0.25">
      <c r="A1261" s="53">
        <v>87806</v>
      </c>
      <c r="B1261" s="48" t="s">
        <v>1265</v>
      </c>
      <c r="C1261" s="49">
        <v>32.770000000000003</v>
      </c>
      <c r="D1261" s="40">
        <f t="shared" si="18"/>
        <v>32.770000000000003</v>
      </c>
      <c r="E1261" s="1"/>
    </row>
    <row r="1262" spans="1:5" ht="13.5" x14ac:dyDescent="0.25">
      <c r="A1262" s="37">
        <v>87807</v>
      </c>
      <c r="B1262" s="46" t="s">
        <v>1266</v>
      </c>
      <c r="C1262" s="39">
        <v>12.9799995422363</v>
      </c>
      <c r="D1262" s="40">
        <f t="shared" si="18"/>
        <v>12.98</v>
      </c>
      <c r="E1262" s="1"/>
    </row>
    <row r="1263" spans="1:5" ht="13.5" x14ac:dyDescent="0.25">
      <c r="A1263" s="37">
        <v>87808</v>
      </c>
      <c r="B1263" s="46" t="s">
        <v>1267</v>
      </c>
      <c r="C1263" s="39">
        <v>12.98</v>
      </c>
      <c r="D1263" s="40">
        <f t="shared" si="18"/>
        <v>12.98</v>
      </c>
      <c r="E1263" s="1"/>
    </row>
    <row r="1264" spans="1:5" ht="13.5" x14ac:dyDescent="0.25">
      <c r="A1264" s="37">
        <v>87809</v>
      </c>
      <c r="B1264" s="46" t="s">
        <v>1268</v>
      </c>
      <c r="C1264" s="39">
        <v>12.98</v>
      </c>
      <c r="D1264" s="40">
        <f t="shared" si="18"/>
        <v>12.98</v>
      </c>
      <c r="E1264" s="1"/>
    </row>
    <row r="1265" spans="1:5" ht="13.5" x14ac:dyDescent="0.25">
      <c r="A1265" s="37">
        <v>87810</v>
      </c>
      <c r="B1265" s="46" t="s">
        <v>1269</v>
      </c>
      <c r="C1265" s="39">
        <v>12.979999542236328</v>
      </c>
      <c r="D1265" s="40">
        <f t="shared" si="18"/>
        <v>12.98</v>
      </c>
      <c r="E1265" s="1"/>
    </row>
    <row r="1266" spans="1:5" ht="13.5" x14ac:dyDescent="0.25">
      <c r="A1266" s="37">
        <v>87811</v>
      </c>
      <c r="B1266" s="38" t="s">
        <v>1270</v>
      </c>
      <c r="C1266" s="39">
        <v>8.2200000000000006</v>
      </c>
      <c r="D1266" s="40">
        <f t="shared" si="18"/>
        <v>8.2200000000000006</v>
      </c>
      <c r="E1266" s="1"/>
    </row>
    <row r="1267" spans="1:5" ht="13.5" x14ac:dyDescent="0.25">
      <c r="A1267" s="37">
        <v>87850</v>
      </c>
      <c r="B1267" s="46" t="s">
        <v>1271</v>
      </c>
      <c r="C1267" s="39">
        <v>12.9799995422363</v>
      </c>
      <c r="D1267" s="40">
        <f t="shared" si="18"/>
        <v>12.98</v>
      </c>
      <c r="E1267" s="1"/>
    </row>
    <row r="1268" spans="1:5" ht="13.5" x14ac:dyDescent="0.25">
      <c r="A1268" s="37">
        <v>87880</v>
      </c>
      <c r="B1268" s="46" t="s">
        <v>1272</v>
      </c>
      <c r="C1268" s="39">
        <v>12.979999542236328</v>
      </c>
      <c r="D1268" s="40">
        <f t="shared" si="18"/>
        <v>12.98</v>
      </c>
      <c r="E1268" s="1"/>
    </row>
    <row r="1269" spans="1:5" ht="13.5" x14ac:dyDescent="0.25">
      <c r="A1269" s="37">
        <v>87899</v>
      </c>
      <c r="B1269" s="46" t="s">
        <v>1273</v>
      </c>
      <c r="C1269" s="39">
        <v>12.979999542236328</v>
      </c>
      <c r="D1269" s="40">
        <f t="shared" si="18"/>
        <v>12.98</v>
      </c>
      <c r="E1269" s="1"/>
    </row>
    <row r="1270" spans="1:5" ht="13.5" x14ac:dyDescent="0.25">
      <c r="A1270" s="37">
        <v>87900</v>
      </c>
      <c r="B1270" s="46" t="s">
        <v>1274</v>
      </c>
      <c r="C1270" s="39">
        <v>182.11000061035156</v>
      </c>
      <c r="D1270" s="40">
        <f t="shared" si="18"/>
        <v>182.11</v>
      </c>
      <c r="E1270" s="1"/>
    </row>
    <row r="1271" spans="1:5" ht="13.5" x14ac:dyDescent="0.25">
      <c r="A1271" s="37">
        <v>87901</v>
      </c>
      <c r="B1271" s="46" t="s">
        <v>1275</v>
      </c>
      <c r="C1271" s="39">
        <v>359.69000244140625</v>
      </c>
      <c r="D1271" s="40">
        <f t="shared" si="18"/>
        <v>359.69</v>
      </c>
      <c r="E1271" s="1"/>
    </row>
    <row r="1272" spans="1:5" ht="13.5" x14ac:dyDescent="0.25">
      <c r="A1272" s="37">
        <v>87902</v>
      </c>
      <c r="B1272" s="46" t="s">
        <v>1276</v>
      </c>
      <c r="C1272" s="39">
        <v>359.69000244140625</v>
      </c>
      <c r="D1272" s="40">
        <f t="shared" si="18"/>
        <v>359.69</v>
      </c>
      <c r="E1272" s="1"/>
    </row>
    <row r="1273" spans="1:5" ht="13.5" x14ac:dyDescent="0.25">
      <c r="A1273" s="37">
        <v>87903</v>
      </c>
      <c r="B1273" s="46" t="s">
        <v>1277</v>
      </c>
      <c r="C1273" s="39">
        <v>682.719970703125</v>
      </c>
      <c r="D1273" s="40">
        <f t="shared" si="18"/>
        <v>682.72</v>
      </c>
      <c r="E1273" s="1"/>
    </row>
    <row r="1274" spans="1:5" ht="13.5" x14ac:dyDescent="0.25">
      <c r="A1274" s="37">
        <v>87904</v>
      </c>
      <c r="B1274" s="46" t="s">
        <v>1278</v>
      </c>
      <c r="C1274" s="39">
        <v>36.419998168945313</v>
      </c>
      <c r="D1274" s="40">
        <f t="shared" si="18"/>
        <v>36.42</v>
      </c>
      <c r="E1274" s="1"/>
    </row>
    <row r="1275" spans="1:5" ht="13.5" x14ac:dyDescent="0.25">
      <c r="A1275" s="37">
        <v>87905</v>
      </c>
      <c r="B1275" s="46" t="s">
        <v>1279</v>
      </c>
      <c r="C1275" s="39">
        <v>17.840000152587891</v>
      </c>
      <c r="D1275" s="40">
        <f t="shared" si="18"/>
        <v>17.84</v>
      </c>
      <c r="E1275" s="1"/>
    </row>
    <row r="1276" spans="1:5" ht="13.5" x14ac:dyDescent="0.25">
      <c r="A1276" s="37">
        <v>87906</v>
      </c>
      <c r="B1276" s="46" t="s">
        <v>1280</v>
      </c>
      <c r="C1276" s="39">
        <v>181.13999938964801</v>
      </c>
      <c r="D1276" s="40">
        <f t="shared" si="18"/>
        <v>181.14</v>
      </c>
      <c r="E1276" s="1"/>
    </row>
    <row r="1277" spans="1:5" ht="13.5" x14ac:dyDescent="0.25">
      <c r="A1277" s="56">
        <v>87910</v>
      </c>
      <c r="B1277" s="46" t="s">
        <v>1281</v>
      </c>
      <c r="C1277" s="50">
        <v>353.88</v>
      </c>
      <c r="D1277" s="40">
        <f t="shared" ref="D1277:D1340" si="19">ROUND($C1277*D$13,2)</f>
        <v>353.88</v>
      </c>
      <c r="E1277" s="1"/>
    </row>
    <row r="1278" spans="1:5" ht="13.5" x14ac:dyDescent="0.25">
      <c r="A1278" s="56">
        <v>87912</v>
      </c>
      <c r="B1278" s="46" t="s">
        <v>1282</v>
      </c>
      <c r="C1278" s="50">
        <v>353.88</v>
      </c>
      <c r="D1278" s="40">
        <f t="shared" si="19"/>
        <v>353.88</v>
      </c>
      <c r="E1278" s="1"/>
    </row>
    <row r="1279" spans="1:5" ht="13.5" x14ac:dyDescent="0.25">
      <c r="A1279" s="11">
        <v>87913</v>
      </c>
      <c r="B1279" s="71" t="s">
        <v>1283</v>
      </c>
      <c r="C1279" s="60">
        <v>257.45</v>
      </c>
      <c r="D1279" s="40">
        <f t="shared" si="19"/>
        <v>257.45</v>
      </c>
      <c r="E1279" s="1"/>
    </row>
    <row r="1280" spans="1:5" ht="13.5" x14ac:dyDescent="0.25">
      <c r="A1280" s="37">
        <v>88130</v>
      </c>
      <c r="B1280" s="46" t="s">
        <v>1284</v>
      </c>
      <c r="C1280" s="39">
        <v>21.020000457763672</v>
      </c>
      <c r="D1280" s="40">
        <f t="shared" si="19"/>
        <v>21.02</v>
      </c>
      <c r="E1280" s="1"/>
    </row>
    <row r="1281" spans="1:5" ht="13.5" x14ac:dyDescent="0.25">
      <c r="A1281" s="37">
        <v>88140</v>
      </c>
      <c r="B1281" s="46" t="s">
        <v>1284</v>
      </c>
      <c r="C1281" s="39">
        <v>11.170000076293945</v>
      </c>
      <c r="D1281" s="40">
        <f t="shared" si="19"/>
        <v>11.17</v>
      </c>
      <c r="E1281" s="1"/>
    </row>
    <row r="1282" spans="1:5" ht="13.5" x14ac:dyDescent="0.25">
      <c r="A1282" s="37">
        <v>88142</v>
      </c>
      <c r="B1282" s="46" t="s">
        <v>1285</v>
      </c>
      <c r="C1282" s="39">
        <v>28.309999465942383</v>
      </c>
      <c r="D1282" s="40">
        <f t="shared" si="19"/>
        <v>28.31</v>
      </c>
      <c r="E1282" s="1"/>
    </row>
    <row r="1283" spans="1:5" ht="13.5" x14ac:dyDescent="0.25">
      <c r="A1283" s="37">
        <v>88143</v>
      </c>
      <c r="B1283" s="46" t="s">
        <v>1286</v>
      </c>
      <c r="C1283" s="39">
        <v>28.309999465942383</v>
      </c>
      <c r="D1283" s="40">
        <f t="shared" si="19"/>
        <v>28.31</v>
      </c>
      <c r="E1283" s="1"/>
    </row>
    <row r="1284" spans="1:5" ht="13.5" x14ac:dyDescent="0.25">
      <c r="A1284" s="37">
        <v>88147</v>
      </c>
      <c r="B1284" s="46" t="s">
        <v>1287</v>
      </c>
      <c r="C1284" s="39">
        <v>15.899999618530273</v>
      </c>
      <c r="D1284" s="40">
        <f t="shared" si="19"/>
        <v>15.9</v>
      </c>
      <c r="E1284" s="1"/>
    </row>
    <row r="1285" spans="1:5" ht="13.5" x14ac:dyDescent="0.25">
      <c r="A1285" s="37">
        <v>88148</v>
      </c>
      <c r="B1285" s="46" t="s">
        <v>1288</v>
      </c>
      <c r="C1285" s="39">
        <v>21.229999542236328</v>
      </c>
      <c r="D1285" s="40">
        <f t="shared" si="19"/>
        <v>21.23</v>
      </c>
      <c r="E1285" s="1"/>
    </row>
    <row r="1286" spans="1:5" ht="13.5" x14ac:dyDescent="0.25">
      <c r="A1286" s="37">
        <v>88150</v>
      </c>
      <c r="B1286" s="46" t="s">
        <v>1289</v>
      </c>
      <c r="C1286" s="39">
        <v>14.760000228881836</v>
      </c>
      <c r="D1286" s="40">
        <f t="shared" si="19"/>
        <v>14.76</v>
      </c>
      <c r="E1286" s="1"/>
    </row>
    <row r="1287" spans="1:5" ht="13.5" x14ac:dyDescent="0.25">
      <c r="A1287" s="37">
        <v>88152</v>
      </c>
      <c r="B1287" s="46" t="s">
        <v>1290</v>
      </c>
      <c r="C1287" s="39">
        <v>14.760000228881836</v>
      </c>
      <c r="D1287" s="40">
        <f t="shared" si="19"/>
        <v>14.76</v>
      </c>
      <c r="E1287" s="1"/>
    </row>
    <row r="1288" spans="1:5" ht="13.5" x14ac:dyDescent="0.25">
      <c r="A1288" s="37">
        <v>88153</v>
      </c>
      <c r="B1288" s="46" t="s">
        <v>1291</v>
      </c>
      <c r="C1288" s="39">
        <v>14.760000228881836</v>
      </c>
      <c r="D1288" s="40">
        <f t="shared" si="19"/>
        <v>14.76</v>
      </c>
      <c r="E1288" s="1"/>
    </row>
    <row r="1289" spans="1:5" ht="13.5" x14ac:dyDescent="0.25">
      <c r="A1289" s="37">
        <v>88155</v>
      </c>
      <c r="B1289" s="46" t="s">
        <v>1292</v>
      </c>
      <c r="C1289" s="39">
        <v>8.369999885559082</v>
      </c>
      <c r="D1289" s="40">
        <f t="shared" si="19"/>
        <v>8.3699999999999992</v>
      </c>
      <c r="E1289" s="1"/>
    </row>
    <row r="1290" spans="1:5" ht="13.5" x14ac:dyDescent="0.25">
      <c r="A1290" s="37">
        <v>88164</v>
      </c>
      <c r="B1290" s="46" t="s">
        <v>1293</v>
      </c>
      <c r="C1290" s="39">
        <v>14.760000228881836</v>
      </c>
      <c r="D1290" s="40">
        <f t="shared" si="19"/>
        <v>14.76</v>
      </c>
      <c r="E1290" s="1"/>
    </row>
    <row r="1291" spans="1:5" ht="13.5" x14ac:dyDescent="0.25">
      <c r="A1291" s="37">
        <v>88165</v>
      </c>
      <c r="B1291" s="46" t="s">
        <v>1294</v>
      </c>
      <c r="C1291" s="39">
        <v>14.760000228881836</v>
      </c>
      <c r="D1291" s="40">
        <f t="shared" si="19"/>
        <v>14.76</v>
      </c>
      <c r="E1291" s="1"/>
    </row>
    <row r="1292" spans="1:5" ht="13.5" x14ac:dyDescent="0.25">
      <c r="A1292" s="37">
        <v>88166</v>
      </c>
      <c r="B1292" s="46" t="s">
        <v>1295</v>
      </c>
      <c r="C1292" s="39">
        <v>14.760000228881836</v>
      </c>
      <c r="D1292" s="40">
        <f t="shared" si="19"/>
        <v>14.76</v>
      </c>
      <c r="E1292" s="1"/>
    </row>
    <row r="1293" spans="1:5" ht="13.5" x14ac:dyDescent="0.25">
      <c r="A1293" s="37">
        <v>88167</v>
      </c>
      <c r="B1293" s="46" t="s">
        <v>1296</v>
      </c>
      <c r="C1293" s="39">
        <v>14.760000228881836</v>
      </c>
      <c r="D1293" s="40">
        <f t="shared" si="19"/>
        <v>14.76</v>
      </c>
      <c r="E1293" s="1"/>
    </row>
    <row r="1294" spans="1:5" ht="13.5" x14ac:dyDescent="0.25">
      <c r="A1294" s="37">
        <v>88174</v>
      </c>
      <c r="B1294" s="46" t="s">
        <v>1297</v>
      </c>
      <c r="C1294" s="39">
        <v>29.850000381469727</v>
      </c>
      <c r="D1294" s="40">
        <f t="shared" si="19"/>
        <v>29.85</v>
      </c>
      <c r="E1294" s="1"/>
    </row>
    <row r="1295" spans="1:5" ht="13.5" x14ac:dyDescent="0.25">
      <c r="A1295" s="37">
        <v>88175</v>
      </c>
      <c r="B1295" s="46" t="s">
        <v>1298</v>
      </c>
      <c r="C1295" s="39">
        <v>37.009998321533203</v>
      </c>
      <c r="D1295" s="40">
        <f t="shared" si="19"/>
        <v>37.01</v>
      </c>
      <c r="E1295" s="1"/>
    </row>
    <row r="1296" spans="1:5" ht="13.5" x14ac:dyDescent="0.25">
      <c r="A1296" s="37">
        <v>88230</v>
      </c>
      <c r="B1296" s="46" t="s">
        <v>1299</v>
      </c>
      <c r="C1296" s="39">
        <v>162.77000427246094</v>
      </c>
      <c r="D1296" s="40">
        <f t="shared" si="19"/>
        <v>162.77000000000001</v>
      </c>
      <c r="E1296" s="1"/>
    </row>
    <row r="1297" spans="1:5" ht="13.5" x14ac:dyDescent="0.25">
      <c r="A1297" s="37">
        <v>88233</v>
      </c>
      <c r="B1297" s="46" t="s">
        <v>1300</v>
      </c>
      <c r="C1297" s="39">
        <v>196.6300048828125</v>
      </c>
      <c r="D1297" s="40">
        <f t="shared" si="19"/>
        <v>196.63</v>
      </c>
      <c r="E1297" s="1"/>
    </row>
    <row r="1298" spans="1:5" ht="13.5" x14ac:dyDescent="0.25">
      <c r="A1298" s="37">
        <v>88235</v>
      </c>
      <c r="B1298" s="46" t="s">
        <v>1301</v>
      </c>
      <c r="C1298" s="39">
        <v>205.74000549316406</v>
      </c>
      <c r="D1298" s="40">
        <f t="shared" si="19"/>
        <v>205.74</v>
      </c>
      <c r="E1298" s="1"/>
    </row>
    <row r="1299" spans="1:5" ht="13.5" x14ac:dyDescent="0.25">
      <c r="A1299" s="37">
        <v>88237</v>
      </c>
      <c r="B1299" s="46" t="s">
        <v>1302</v>
      </c>
      <c r="C1299" s="39">
        <v>176.47000122070313</v>
      </c>
      <c r="D1299" s="40">
        <f t="shared" si="19"/>
        <v>176.47</v>
      </c>
      <c r="E1299" s="1"/>
    </row>
    <row r="1300" spans="1:5" ht="13.5" x14ac:dyDescent="0.25">
      <c r="A1300" s="37">
        <v>88239</v>
      </c>
      <c r="B1300" s="46" t="s">
        <v>1303</v>
      </c>
      <c r="C1300" s="39">
        <v>206.1199951171875</v>
      </c>
      <c r="D1300" s="40">
        <f t="shared" si="19"/>
        <v>206.12</v>
      </c>
      <c r="E1300" s="1"/>
    </row>
    <row r="1301" spans="1:5" ht="13.5" x14ac:dyDescent="0.25">
      <c r="A1301" s="37">
        <v>88240</v>
      </c>
      <c r="B1301" s="46" t="s">
        <v>1304</v>
      </c>
      <c r="C1301" s="39">
        <v>6.4099998474121094</v>
      </c>
      <c r="D1301" s="40">
        <f t="shared" si="19"/>
        <v>6.41</v>
      </c>
      <c r="E1301" s="1"/>
    </row>
    <row r="1302" spans="1:5" ht="13.5" x14ac:dyDescent="0.25">
      <c r="A1302" s="37">
        <v>88241</v>
      </c>
      <c r="B1302" s="46" t="s">
        <v>1305</v>
      </c>
      <c r="C1302" s="39">
        <v>6.4099998474121094</v>
      </c>
      <c r="D1302" s="40">
        <f t="shared" si="19"/>
        <v>6.41</v>
      </c>
      <c r="E1302" s="1"/>
    </row>
    <row r="1303" spans="1:5" ht="13.5" x14ac:dyDescent="0.25">
      <c r="A1303" s="37">
        <v>88245</v>
      </c>
      <c r="B1303" s="46" t="s">
        <v>1306</v>
      </c>
      <c r="C1303" s="39">
        <v>207.97999572753906</v>
      </c>
      <c r="D1303" s="40">
        <f t="shared" si="19"/>
        <v>207.98</v>
      </c>
      <c r="E1303" s="1"/>
    </row>
    <row r="1304" spans="1:5" ht="13.5" x14ac:dyDescent="0.25">
      <c r="A1304" s="37">
        <v>88248</v>
      </c>
      <c r="B1304" s="46" t="s">
        <v>1307</v>
      </c>
      <c r="C1304" s="39">
        <v>241.96000671386719</v>
      </c>
      <c r="D1304" s="40">
        <f t="shared" si="19"/>
        <v>241.96</v>
      </c>
      <c r="E1304" s="1"/>
    </row>
    <row r="1305" spans="1:5" ht="13.5" x14ac:dyDescent="0.25">
      <c r="A1305" s="37">
        <v>88249</v>
      </c>
      <c r="B1305" s="46" t="s">
        <v>1308</v>
      </c>
      <c r="C1305" s="39">
        <v>241.96000671386719</v>
      </c>
      <c r="D1305" s="40">
        <f t="shared" si="19"/>
        <v>241.96</v>
      </c>
      <c r="E1305" s="1"/>
    </row>
    <row r="1306" spans="1:5" ht="13.5" x14ac:dyDescent="0.25">
      <c r="A1306" s="37">
        <v>88261</v>
      </c>
      <c r="B1306" s="46" t="s">
        <v>1309</v>
      </c>
      <c r="C1306" s="39">
        <v>246.92999267578125</v>
      </c>
      <c r="D1306" s="40">
        <f t="shared" si="19"/>
        <v>246.93</v>
      </c>
      <c r="E1306" s="1"/>
    </row>
    <row r="1307" spans="1:5" ht="13.5" x14ac:dyDescent="0.25">
      <c r="A1307" s="37">
        <v>88262</v>
      </c>
      <c r="B1307" s="46" t="s">
        <v>1310</v>
      </c>
      <c r="C1307" s="39">
        <v>174.13999938964844</v>
      </c>
      <c r="D1307" s="40">
        <f t="shared" si="19"/>
        <v>174.14</v>
      </c>
      <c r="E1307" s="1"/>
    </row>
    <row r="1308" spans="1:5" ht="13.5" x14ac:dyDescent="0.25">
      <c r="A1308" s="37">
        <v>88263</v>
      </c>
      <c r="B1308" s="46" t="s">
        <v>1311</v>
      </c>
      <c r="C1308" s="39">
        <v>209.97000122070313</v>
      </c>
      <c r="D1308" s="40">
        <f t="shared" si="19"/>
        <v>209.97</v>
      </c>
      <c r="E1308" s="1"/>
    </row>
    <row r="1309" spans="1:5" ht="13.5" x14ac:dyDescent="0.25">
      <c r="A1309" s="37">
        <v>88264</v>
      </c>
      <c r="B1309" s="46" t="s">
        <v>1306</v>
      </c>
      <c r="C1309" s="39">
        <v>174.13999938964844</v>
      </c>
      <c r="D1309" s="40">
        <f t="shared" si="19"/>
        <v>174.14</v>
      </c>
      <c r="E1309" s="1"/>
    </row>
    <row r="1310" spans="1:5" ht="13.5" x14ac:dyDescent="0.25">
      <c r="A1310" s="37">
        <v>88267</v>
      </c>
      <c r="B1310" s="46" t="s">
        <v>1312</v>
      </c>
      <c r="C1310" s="39">
        <v>251.16999816894531</v>
      </c>
      <c r="D1310" s="40">
        <f t="shared" si="19"/>
        <v>251.17</v>
      </c>
      <c r="E1310" s="1"/>
    </row>
    <row r="1311" spans="1:5" ht="13.5" x14ac:dyDescent="0.25">
      <c r="A1311" s="37">
        <v>88269</v>
      </c>
      <c r="B1311" s="46" t="s">
        <v>1313</v>
      </c>
      <c r="C1311" s="39">
        <v>232.3800048828125</v>
      </c>
      <c r="D1311" s="40">
        <f t="shared" si="19"/>
        <v>232.38</v>
      </c>
      <c r="E1311" s="1"/>
    </row>
    <row r="1312" spans="1:5" ht="13.5" x14ac:dyDescent="0.25">
      <c r="A1312" s="37">
        <v>88271</v>
      </c>
      <c r="B1312" s="46" t="s">
        <v>1314</v>
      </c>
      <c r="C1312" s="39">
        <v>29.930000305175781</v>
      </c>
      <c r="D1312" s="40">
        <f t="shared" si="19"/>
        <v>29.93</v>
      </c>
      <c r="E1312" s="1"/>
    </row>
    <row r="1313" spans="1:5" ht="13.5" x14ac:dyDescent="0.25">
      <c r="A1313" s="37">
        <v>88272</v>
      </c>
      <c r="B1313" s="46" t="s">
        <v>1315</v>
      </c>
      <c r="C1313" s="39">
        <v>37.409999847412109</v>
      </c>
      <c r="D1313" s="40">
        <f t="shared" si="19"/>
        <v>37.409999999999997</v>
      </c>
      <c r="E1313" s="1"/>
    </row>
    <row r="1314" spans="1:5" ht="13.5" x14ac:dyDescent="0.25">
      <c r="A1314" s="37">
        <v>88273</v>
      </c>
      <c r="B1314" s="46" t="s">
        <v>1316</v>
      </c>
      <c r="C1314" s="39">
        <v>44.889999389648438</v>
      </c>
      <c r="D1314" s="40">
        <f t="shared" si="19"/>
        <v>44.89</v>
      </c>
      <c r="E1314" s="1"/>
    </row>
    <row r="1315" spans="1:5" ht="13.5" x14ac:dyDescent="0.25">
      <c r="A1315" s="37">
        <v>88274</v>
      </c>
      <c r="B1315" s="46" t="s">
        <v>1317</v>
      </c>
      <c r="C1315" s="39">
        <v>48.630001068115234</v>
      </c>
      <c r="D1315" s="40">
        <f t="shared" si="19"/>
        <v>48.63</v>
      </c>
      <c r="E1315" s="1"/>
    </row>
    <row r="1316" spans="1:5" ht="13.5" x14ac:dyDescent="0.25">
      <c r="A1316" s="37">
        <v>88275</v>
      </c>
      <c r="B1316" s="46" t="s">
        <v>1318</v>
      </c>
      <c r="C1316" s="39">
        <v>56.110000610351563</v>
      </c>
      <c r="D1316" s="40">
        <f t="shared" si="19"/>
        <v>56.11</v>
      </c>
      <c r="E1316" s="1"/>
    </row>
    <row r="1317" spans="1:5" ht="13.5" x14ac:dyDescent="0.25">
      <c r="A1317" s="37">
        <v>88280</v>
      </c>
      <c r="B1317" s="46" t="s">
        <v>1319</v>
      </c>
      <c r="C1317" s="39">
        <v>35.069999694824219</v>
      </c>
      <c r="D1317" s="40">
        <f t="shared" si="19"/>
        <v>35.07</v>
      </c>
      <c r="E1317" s="1"/>
    </row>
    <row r="1318" spans="1:5" ht="13.5" x14ac:dyDescent="0.25">
      <c r="A1318" s="37">
        <v>88283</v>
      </c>
      <c r="B1318" s="46" t="s">
        <v>1320</v>
      </c>
      <c r="C1318" s="39">
        <v>12.819999694824219</v>
      </c>
      <c r="D1318" s="40">
        <f t="shared" si="19"/>
        <v>12.82</v>
      </c>
      <c r="E1318" s="1"/>
    </row>
    <row r="1319" spans="1:5" ht="13.5" x14ac:dyDescent="0.25">
      <c r="A1319" s="37">
        <v>88285</v>
      </c>
      <c r="B1319" s="46" t="s">
        <v>1321</v>
      </c>
      <c r="C1319" s="39">
        <v>26.540000915527344</v>
      </c>
      <c r="D1319" s="40">
        <f t="shared" si="19"/>
        <v>26.54</v>
      </c>
      <c r="E1319" s="1"/>
    </row>
    <row r="1320" spans="1:5" ht="13.5" x14ac:dyDescent="0.25">
      <c r="A1320" s="37">
        <v>88289</v>
      </c>
      <c r="B1320" s="46" t="s">
        <v>1322</v>
      </c>
      <c r="C1320" s="39">
        <v>12.819999694824219</v>
      </c>
      <c r="D1320" s="40">
        <f t="shared" si="19"/>
        <v>12.82</v>
      </c>
      <c r="E1320" s="1"/>
    </row>
    <row r="1321" spans="1:5" ht="13.5" x14ac:dyDescent="0.25">
      <c r="A1321" s="37">
        <v>88371</v>
      </c>
      <c r="B1321" s="46" t="s">
        <v>1323</v>
      </c>
      <c r="C1321" s="39">
        <v>31.049999237060547</v>
      </c>
      <c r="D1321" s="40">
        <f t="shared" si="19"/>
        <v>31.05</v>
      </c>
      <c r="E1321" s="1"/>
    </row>
    <row r="1322" spans="1:5" ht="13.5" x14ac:dyDescent="0.25">
      <c r="A1322" s="37">
        <v>88372</v>
      </c>
      <c r="B1322" s="46" t="s">
        <v>1324</v>
      </c>
      <c r="C1322" s="39">
        <v>31.790000915527344</v>
      </c>
      <c r="D1322" s="40">
        <f t="shared" si="19"/>
        <v>31.79</v>
      </c>
      <c r="E1322" s="1"/>
    </row>
    <row r="1323" spans="1:5" ht="13.5" x14ac:dyDescent="0.25">
      <c r="A1323" s="37">
        <v>88720</v>
      </c>
      <c r="B1323" s="46" t="s">
        <v>1325</v>
      </c>
      <c r="C1323" s="39">
        <v>7.3299999237060547</v>
      </c>
      <c r="D1323" s="40">
        <f t="shared" si="19"/>
        <v>7.33</v>
      </c>
      <c r="E1323" s="1"/>
    </row>
    <row r="1324" spans="1:5" ht="13.5" x14ac:dyDescent="0.25">
      <c r="A1324" s="37">
        <v>88738</v>
      </c>
      <c r="B1324" s="46" t="s">
        <v>1326</v>
      </c>
      <c r="C1324" s="39">
        <v>7.19</v>
      </c>
      <c r="D1324" s="40">
        <f t="shared" si="19"/>
        <v>7.19</v>
      </c>
      <c r="E1324" s="1"/>
    </row>
    <row r="1325" spans="1:5" ht="13.5" x14ac:dyDescent="0.25">
      <c r="A1325" s="37">
        <v>88740</v>
      </c>
      <c r="B1325" s="46" t="s">
        <v>1327</v>
      </c>
      <c r="C1325" s="39">
        <v>7.3299999237060547</v>
      </c>
      <c r="D1325" s="40">
        <f t="shared" si="19"/>
        <v>7.33</v>
      </c>
      <c r="E1325" s="1"/>
    </row>
    <row r="1326" spans="1:5" ht="13.5" x14ac:dyDescent="0.25">
      <c r="A1326" s="37">
        <v>88741</v>
      </c>
      <c r="B1326" s="46" t="s">
        <v>1328</v>
      </c>
      <c r="C1326" s="39">
        <v>7.3299999237060547</v>
      </c>
      <c r="D1326" s="40">
        <f t="shared" si="19"/>
        <v>7.33</v>
      </c>
      <c r="E1326" s="1"/>
    </row>
    <row r="1327" spans="1:5" ht="13.5" x14ac:dyDescent="0.25">
      <c r="A1327" s="37">
        <v>89050</v>
      </c>
      <c r="B1327" s="46" t="s">
        <v>1329</v>
      </c>
      <c r="C1327" s="39">
        <v>6.6100001335144043</v>
      </c>
      <c r="D1327" s="40">
        <f t="shared" si="19"/>
        <v>6.61</v>
      </c>
      <c r="E1327" s="1"/>
    </row>
    <row r="1328" spans="1:5" ht="13.5" x14ac:dyDescent="0.25">
      <c r="A1328" s="37">
        <v>89051</v>
      </c>
      <c r="B1328" s="46" t="s">
        <v>1329</v>
      </c>
      <c r="C1328" s="39">
        <v>7.6999998092651367</v>
      </c>
      <c r="D1328" s="40">
        <f t="shared" si="19"/>
        <v>7.7</v>
      </c>
      <c r="E1328" s="1"/>
    </row>
    <row r="1329" spans="1:5" ht="13.5" x14ac:dyDescent="0.25">
      <c r="A1329" s="37">
        <v>89055</v>
      </c>
      <c r="B1329" s="46" t="s">
        <v>1330</v>
      </c>
      <c r="C1329" s="39">
        <v>5.9600000381469727</v>
      </c>
      <c r="D1329" s="40">
        <f t="shared" si="19"/>
        <v>5.96</v>
      </c>
      <c r="E1329" s="1"/>
    </row>
    <row r="1330" spans="1:5" ht="13.5" x14ac:dyDescent="0.25">
      <c r="A1330" s="37">
        <v>89060</v>
      </c>
      <c r="B1330" s="46" t="s">
        <v>1331</v>
      </c>
      <c r="C1330" s="39">
        <v>9.9899997711181641</v>
      </c>
      <c r="D1330" s="40">
        <f t="shared" si="19"/>
        <v>9.99</v>
      </c>
      <c r="E1330" s="1"/>
    </row>
    <row r="1331" spans="1:5" ht="13.5" x14ac:dyDescent="0.25">
      <c r="A1331" s="37">
        <v>89125</v>
      </c>
      <c r="B1331" s="46" t="s">
        <v>1332</v>
      </c>
      <c r="C1331" s="39">
        <v>6.0300002098083496</v>
      </c>
      <c r="D1331" s="40">
        <f t="shared" si="19"/>
        <v>6.03</v>
      </c>
      <c r="E1331" s="1"/>
    </row>
    <row r="1332" spans="1:5" ht="13.5" x14ac:dyDescent="0.25">
      <c r="A1332" s="37">
        <v>89160</v>
      </c>
      <c r="B1332" s="46" t="s">
        <v>1333</v>
      </c>
      <c r="C1332" s="39">
        <v>5.1500000953674316</v>
      </c>
      <c r="D1332" s="40">
        <f t="shared" si="19"/>
        <v>5.15</v>
      </c>
      <c r="E1332" s="1"/>
    </row>
    <row r="1333" spans="1:5" ht="13.5" x14ac:dyDescent="0.25">
      <c r="A1333" s="37">
        <v>89190</v>
      </c>
      <c r="B1333" s="46" t="s">
        <v>1334</v>
      </c>
      <c r="C1333" s="39">
        <v>6.6399998664855957</v>
      </c>
      <c r="D1333" s="40">
        <f t="shared" si="19"/>
        <v>6.64</v>
      </c>
      <c r="E1333" s="1"/>
    </row>
    <row r="1334" spans="1:5" ht="13.5" x14ac:dyDescent="0.25">
      <c r="A1334" s="37">
        <v>89300</v>
      </c>
      <c r="B1334" s="46" t="s">
        <v>1335</v>
      </c>
      <c r="C1334" s="39">
        <v>12.449999809265137</v>
      </c>
      <c r="D1334" s="40">
        <f t="shared" si="19"/>
        <v>12.45</v>
      </c>
      <c r="E1334" s="1"/>
    </row>
    <row r="1335" spans="1:5" ht="13.5" x14ac:dyDescent="0.25">
      <c r="A1335" s="37">
        <v>89310</v>
      </c>
      <c r="B1335" s="46" t="s">
        <v>1336</v>
      </c>
      <c r="C1335" s="39">
        <v>12.029999732971191</v>
      </c>
      <c r="D1335" s="40">
        <f t="shared" si="19"/>
        <v>12.03</v>
      </c>
      <c r="E1335" s="1"/>
    </row>
    <row r="1336" spans="1:5" ht="13.5" x14ac:dyDescent="0.25">
      <c r="A1336" s="37">
        <v>89320</v>
      </c>
      <c r="B1336" s="46" t="s">
        <v>1337</v>
      </c>
      <c r="C1336" s="39">
        <v>16.840000152587891</v>
      </c>
      <c r="D1336" s="40">
        <f t="shared" si="19"/>
        <v>16.84</v>
      </c>
      <c r="E1336" s="1"/>
    </row>
    <row r="1337" spans="1:5" ht="13.5" x14ac:dyDescent="0.25">
      <c r="A1337" s="37">
        <v>89321</v>
      </c>
      <c r="B1337" s="46" t="s">
        <v>1338</v>
      </c>
      <c r="C1337" s="39">
        <v>16.840000152587891</v>
      </c>
      <c r="D1337" s="40">
        <f t="shared" si="19"/>
        <v>16.84</v>
      </c>
      <c r="E1337" s="1"/>
    </row>
    <row r="1338" spans="1:5" ht="13.5" x14ac:dyDescent="0.25">
      <c r="A1338" s="37">
        <v>89322</v>
      </c>
      <c r="B1338" s="46" t="s">
        <v>1339</v>
      </c>
      <c r="C1338" s="39">
        <v>21.65</v>
      </c>
      <c r="D1338" s="40">
        <f t="shared" si="19"/>
        <v>21.65</v>
      </c>
      <c r="E1338" s="1"/>
    </row>
    <row r="1339" spans="1:5" ht="13.5" x14ac:dyDescent="0.25">
      <c r="A1339" s="37">
        <v>89325</v>
      </c>
      <c r="B1339" s="46" t="s">
        <v>1340</v>
      </c>
      <c r="C1339" s="39">
        <v>14.909999847412109</v>
      </c>
      <c r="D1339" s="40">
        <f t="shared" si="19"/>
        <v>14.91</v>
      </c>
      <c r="E1339" s="1"/>
    </row>
    <row r="1340" spans="1:5" ht="13.5" x14ac:dyDescent="0.25">
      <c r="A1340" s="37">
        <v>89329</v>
      </c>
      <c r="B1340" s="46" t="s">
        <v>1341</v>
      </c>
      <c r="C1340" s="39">
        <v>29.299999237060547</v>
      </c>
      <c r="D1340" s="40">
        <f t="shared" si="19"/>
        <v>29.3</v>
      </c>
      <c r="E1340" s="1"/>
    </row>
    <row r="1341" spans="1:5" ht="13.5" x14ac:dyDescent="0.25">
      <c r="A1341" s="37">
        <v>89330</v>
      </c>
      <c r="B1341" s="46" t="s">
        <v>1342</v>
      </c>
      <c r="C1341" s="39">
        <v>13.829999923706055</v>
      </c>
      <c r="D1341" s="40">
        <f t="shared" ref="D1341:D1404" si="20">ROUND($C1341*D$13,2)</f>
        <v>13.83</v>
      </c>
      <c r="E1341" s="1"/>
    </row>
    <row r="1342" spans="1:5" ht="13.5" x14ac:dyDescent="0.25">
      <c r="A1342" s="37">
        <v>89331</v>
      </c>
      <c r="B1342" s="46" t="s">
        <v>1343</v>
      </c>
      <c r="C1342" s="39">
        <v>27.37</v>
      </c>
      <c r="D1342" s="40">
        <f t="shared" si="20"/>
        <v>27.37</v>
      </c>
      <c r="E1342" s="1"/>
    </row>
    <row r="1343" spans="1:5" ht="13.5" x14ac:dyDescent="0.25">
      <c r="A1343" s="53">
        <v>89337</v>
      </c>
      <c r="B1343" s="48" t="s">
        <v>1344</v>
      </c>
      <c r="C1343" s="39">
        <v>0</v>
      </c>
      <c r="D1343" s="40">
        <f t="shared" si="20"/>
        <v>0</v>
      </c>
      <c r="E1343" s="1"/>
    </row>
    <row r="1344" spans="1:5" ht="13.5" x14ac:dyDescent="0.25">
      <c r="A1344" s="37" t="s">
        <v>1345</v>
      </c>
      <c r="B1344" s="46" t="s">
        <v>1346</v>
      </c>
      <c r="C1344" s="39">
        <v>0</v>
      </c>
      <c r="D1344" s="40">
        <f t="shared" si="20"/>
        <v>0</v>
      </c>
      <c r="E1344" s="1"/>
    </row>
    <row r="1345" spans="1:5" ht="13.5" x14ac:dyDescent="0.25">
      <c r="A1345" s="37" t="s">
        <v>1347</v>
      </c>
      <c r="B1345" s="46" t="s">
        <v>1348</v>
      </c>
      <c r="C1345" s="39">
        <v>0</v>
      </c>
      <c r="D1345" s="40">
        <f t="shared" si="20"/>
        <v>0</v>
      </c>
      <c r="E1345" s="1"/>
    </row>
    <row r="1346" spans="1:5" ht="13.5" x14ac:dyDescent="0.25">
      <c r="A1346" s="37" t="s">
        <v>1349</v>
      </c>
      <c r="B1346" s="46" t="s">
        <v>1350</v>
      </c>
      <c r="C1346" s="39">
        <v>950</v>
      </c>
      <c r="D1346" s="40">
        <f t="shared" si="20"/>
        <v>950</v>
      </c>
      <c r="E1346" s="1"/>
    </row>
    <row r="1347" spans="1:5" ht="13.5" x14ac:dyDescent="0.25">
      <c r="A1347" s="37" t="s">
        <v>1351</v>
      </c>
      <c r="B1347" s="46" t="s">
        <v>1352</v>
      </c>
      <c r="C1347" s="39">
        <v>760</v>
      </c>
      <c r="D1347" s="40">
        <f t="shared" si="20"/>
        <v>760</v>
      </c>
      <c r="E1347" s="1"/>
    </row>
    <row r="1348" spans="1:5" ht="13.5" x14ac:dyDescent="0.25">
      <c r="A1348" s="37" t="s">
        <v>1353</v>
      </c>
      <c r="B1348" s="46" t="s">
        <v>1354</v>
      </c>
      <c r="C1348" s="39">
        <v>114.43</v>
      </c>
      <c r="D1348" s="40">
        <f t="shared" si="20"/>
        <v>114.43</v>
      </c>
      <c r="E1348" s="1"/>
    </row>
    <row r="1349" spans="1:5" ht="13.5" x14ac:dyDescent="0.25">
      <c r="A1349" s="37" t="s">
        <v>1355</v>
      </c>
      <c r="B1349" s="46" t="s">
        <v>1356</v>
      </c>
      <c r="C1349" s="39">
        <v>597.91</v>
      </c>
      <c r="D1349" s="40">
        <f t="shared" si="20"/>
        <v>597.91</v>
      </c>
      <c r="E1349" s="1"/>
    </row>
    <row r="1350" spans="1:5" ht="13.5" x14ac:dyDescent="0.25">
      <c r="A1350" s="37" t="s">
        <v>1357</v>
      </c>
      <c r="B1350" s="46" t="s">
        <v>1358</v>
      </c>
      <c r="C1350" s="39">
        <v>0</v>
      </c>
      <c r="D1350" s="40">
        <f t="shared" si="20"/>
        <v>0</v>
      </c>
      <c r="E1350" s="1"/>
    </row>
    <row r="1351" spans="1:5" ht="13.5" x14ac:dyDescent="0.25">
      <c r="A1351" s="37" t="s">
        <v>1359</v>
      </c>
      <c r="B1351" s="46" t="s">
        <v>1360</v>
      </c>
      <c r="C1351" s="39">
        <v>0</v>
      </c>
      <c r="D1351" s="40">
        <f t="shared" si="20"/>
        <v>0</v>
      </c>
      <c r="E1351" s="1"/>
    </row>
    <row r="1352" spans="1:5" ht="13.5" x14ac:dyDescent="0.25">
      <c r="A1352" s="37" t="s">
        <v>1361</v>
      </c>
      <c r="B1352" s="46" t="s">
        <v>1362</v>
      </c>
      <c r="C1352" s="39">
        <v>114.43</v>
      </c>
      <c r="D1352" s="40">
        <f t="shared" si="20"/>
        <v>114.43</v>
      </c>
      <c r="E1352" s="1"/>
    </row>
    <row r="1353" spans="1:5" ht="13.5" x14ac:dyDescent="0.25">
      <c r="A1353" s="37" t="s">
        <v>1363</v>
      </c>
      <c r="B1353" s="46" t="s">
        <v>1364</v>
      </c>
      <c r="C1353" s="39">
        <v>202.42</v>
      </c>
      <c r="D1353" s="40">
        <f t="shared" si="20"/>
        <v>202.42</v>
      </c>
      <c r="E1353" s="1"/>
    </row>
    <row r="1354" spans="1:5" ht="13.5" x14ac:dyDescent="0.25">
      <c r="A1354" s="37" t="s">
        <v>1365</v>
      </c>
      <c r="B1354" s="46" t="s">
        <v>1366</v>
      </c>
      <c r="C1354" s="39">
        <v>113.17</v>
      </c>
      <c r="D1354" s="40">
        <f t="shared" si="20"/>
        <v>113.17</v>
      </c>
      <c r="E1354" s="1"/>
    </row>
    <row r="1355" spans="1:5" ht="13.5" x14ac:dyDescent="0.25">
      <c r="A1355" s="37" t="s">
        <v>1367</v>
      </c>
      <c r="B1355" s="43" t="s">
        <v>1368</v>
      </c>
      <c r="C1355" s="39">
        <v>0</v>
      </c>
      <c r="D1355" s="40">
        <f t="shared" si="20"/>
        <v>0</v>
      </c>
      <c r="E1355" s="1"/>
    </row>
    <row r="1356" spans="1:5" ht="13.5" x14ac:dyDescent="0.25">
      <c r="A1356" s="37" t="s">
        <v>1369</v>
      </c>
      <c r="B1356" s="43" t="s">
        <v>1370</v>
      </c>
      <c r="C1356" s="39">
        <v>0</v>
      </c>
      <c r="D1356" s="40">
        <f t="shared" si="20"/>
        <v>0</v>
      </c>
      <c r="E1356" s="1"/>
    </row>
    <row r="1357" spans="1:5" ht="13.5" x14ac:dyDescent="0.25">
      <c r="A1357" s="37" t="s">
        <v>1371</v>
      </c>
      <c r="B1357" s="43" t="s">
        <v>1372</v>
      </c>
      <c r="C1357" s="39">
        <v>0</v>
      </c>
      <c r="D1357" s="40">
        <f t="shared" si="20"/>
        <v>0</v>
      </c>
      <c r="E1357" s="1"/>
    </row>
    <row r="1358" spans="1:5" ht="13.5" x14ac:dyDescent="0.25">
      <c r="A1358" s="37" t="s">
        <v>1373</v>
      </c>
      <c r="B1358" s="43" t="s">
        <v>1374</v>
      </c>
      <c r="C1358" s="39">
        <v>0</v>
      </c>
      <c r="D1358" s="40">
        <f t="shared" si="20"/>
        <v>0</v>
      </c>
      <c r="E1358" s="1"/>
    </row>
    <row r="1359" spans="1:5" ht="13.5" x14ac:dyDescent="0.25">
      <c r="A1359" s="37" t="s">
        <v>1375</v>
      </c>
      <c r="B1359" s="43" t="s">
        <v>1376</v>
      </c>
      <c r="C1359" s="39">
        <v>0</v>
      </c>
      <c r="D1359" s="40">
        <f t="shared" si="20"/>
        <v>0</v>
      </c>
      <c r="E1359" s="1"/>
    </row>
    <row r="1360" spans="1:5" ht="13.5" x14ac:dyDescent="0.25">
      <c r="A1360" s="37" t="s">
        <v>1377</v>
      </c>
      <c r="B1360" s="43" t="s">
        <v>1378</v>
      </c>
      <c r="C1360" s="39">
        <v>35.06</v>
      </c>
      <c r="D1360" s="40">
        <f t="shared" si="20"/>
        <v>35.06</v>
      </c>
      <c r="E1360" s="1"/>
    </row>
    <row r="1361" spans="1:5" ht="13.5" x14ac:dyDescent="0.25">
      <c r="A1361" s="37" t="s">
        <v>1379</v>
      </c>
      <c r="B1361" s="43" t="s">
        <v>1380</v>
      </c>
      <c r="C1361" s="39">
        <v>95.3</v>
      </c>
      <c r="D1361" s="40">
        <f t="shared" si="20"/>
        <v>95.3</v>
      </c>
      <c r="E1361" s="1"/>
    </row>
    <row r="1362" spans="1:5" ht="13.5" x14ac:dyDescent="0.25">
      <c r="A1362" s="37" t="s">
        <v>1381</v>
      </c>
      <c r="B1362" s="43" t="s">
        <v>1382</v>
      </c>
      <c r="C1362" s="39">
        <v>3600</v>
      </c>
      <c r="D1362" s="40">
        <f t="shared" si="20"/>
        <v>3600</v>
      </c>
      <c r="E1362" s="1"/>
    </row>
    <row r="1363" spans="1:5" ht="13.5" x14ac:dyDescent="0.25">
      <c r="A1363" s="37" t="s">
        <v>1383</v>
      </c>
      <c r="B1363" s="43" t="s">
        <v>1384</v>
      </c>
      <c r="C1363" s="39">
        <v>150.52000000000001</v>
      </c>
      <c r="D1363" s="40">
        <f t="shared" si="20"/>
        <v>150.52000000000001</v>
      </c>
      <c r="E1363" s="1"/>
    </row>
    <row r="1364" spans="1:5" ht="13.5" x14ac:dyDescent="0.25">
      <c r="A1364" s="37" t="s">
        <v>1385</v>
      </c>
      <c r="B1364" s="43" t="s">
        <v>1386</v>
      </c>
      <c r="C1364" s="39">
        <v>0</v>
      </c>
      <c r="D1364" s="40">
        <f t="shared" si="20"/>
        <v>0</v>
      </c>
      <c r="E1364" s="1"/>
    </row>
    <row r="1365" spans="1:5" ht="13.5" x14ac:dyDescent="0.25">
      <c r="A1365" s="37" t="s">
        <v>1387</v>
      </c>
      <c r="B1365" s="43" t="s">
        <v>1386</v>
      </c>
      <c r="C1365" s="39">
        <v>0</v>
      </c>
      <c r="D1365" s="40">
        <f t="shared" si="20"/>
        <v>0</v>
      </c>
      <c r="E1365" s="1"/>
    </row>
    <row r="1366" spans="1:5" ht="13.5" x14ac:dyDescent="0.25">
      <c r="A1366" s="37" t="s">
        <v>1388</v>
      </c>
      <c r="B1366" s="43" t="s">
        <v>1389</v>
      </c>
      <c r="C1366" s="39">
        <v>174.81</v>
      </c>
      <c r="D1366" s="40">
        <f t="shared" si="20"/>
        <v>174.81</v>
      </c>
      <c r="E1366" s="1"/>
    </row>
    <row r="1367" spans="1:5" ht="13.5" x14ac:dyDescent="0.25">
      <c r="A1367" s="37" t="s">
        <v>1390</v>
      </c>
      <c r="B1367" s="43" t="s">
        <v>1389</v>
      </c>
      <c r="C1367" s="39">
        <v>174.81</v>
      </c>
      <c r="D1367" s="40">
        <f t="shared" si="20"/>
        <v>174.81</v>
      </c>
      <c r="E1367" s="1"/>
    </row>
    <row r="1368" spans="1:5" ht="13.5" x14ac:dyDescent="0.25">
      <c r="A1368" s="37" t="s">
        <v>1391</v>
      </c>
      <c r="B1368" s="43" t="s">
        <v>1389</v>
      </c>
      <c r="C1368" s="39">
        <v>349.62</v>
      </c>
      <c r="D1368" s="40">
        <f t="shared" si="20"/>
        <v>349.62</v>
      </c>
      <c r="E1368" s="1"/>
    </row>
    <row r="1369" spans="1:5" ht="13.5" x14ac:dyDescent="0.25">
      <c r="A1369" s="37" t="s">
        <v>1392</v>
      </c>
      <c r="B1369" s="43" t="s">
        <v>1389</v>
      </c>
      <c r="C1369" s="39">
        <v>466.17</v>
      </c>
      <c r="D1369" s="40">
        <f t="shared" si="20"/>
        <v>466.17</v>
      </c>
      <c r="E1369" s="1"/>
    </row>
    <row r="1370" spans="1:5" ht="13.5" x14ac:dyDescent="0.25">
      <c r="A1370" s="37" t="s">
        <v>1393</v>
      </c>
      <c r="B1370" s="43" t="s">
        <v>1394</v>
      </c>
      <c r="C1370" s="39">
        <v>0</v>
      </c>
      <c r="D1370" s="40">
        <f t="shared" si="20"/>
        <v>0</v>
      </c>
      <c r="E1370" s="1"/>
    </row>
    <row r="1371" spans="1:5" ht="13.5" x14ac:dyDescent="0.25">
      <c r="A1371" s="37" t="s">
        <v>1395</v>
      </c>
      <c r="B1371" s="43" t="s">
        <v>1396</v>
      </c>
      <c r="C1371" s="39">
        <v>4780</v>
      </c>
      <c r="D1371" s="40">
        <f t="shared" si="20"/>
        <v>4780</v>
      </c>
      <c r="E1371" s="1"/>
    </row>
    <row r="1372" spans="1:5" ht="12.75" x14ac:dyDescent="0.2">
      <c r="A1372" s="37" t="s">
        <v>1397</v>
      </c>
      <c r="B1372" s="43" t="s">
        <v>1376</v>
      </c>
      <c r="C1372" s="39">
        <v>3500</v>
      </c>
      <c r="D1372" s="40">
        <f t="shared" si="20"/>
        <v>3500</v>
      </c>
    </row>
    <row r="1373" spans="1:5" ht="12.75" x14ac:dyDescent="0.2">
      <c r="A1373" s="37" t="s">
        <v>1398</v>
      </c>
      <c r="B1373" s="43" t="s">
        <v>1399</v>
      </c>
      <c r="C1373" s="39">
        <v>32.89</v>
      </c>
      <c r="D1373" s="40">
        <f t="shared" si="20"/>
        <v>32.89</v>
      </c>
    </row>
    <row r="1374" spans="1:5" ht="12.75" x14ac:dyDescent="0.2">
      <c r="A1374" s="37" t="s">
        <v>1400</v>
      </c>
      <c r="B1374" s="43" t="s">
        <v>1401</v>
      </c>
      <c r="C1374" s="39">
        <v>15.27</v>
      </c>
      <c r="D1374" s="40">
        <f t="shared" si="20"/>
        <v>15.27</v>
      </c>
    </row>
    <row r="1375" spans="1:5" ht="12.75" x14ac:dyDescent="0.2">
      <c r="A1375" s="37" t="s">
        <v>1402</v>
      </c>
      <c r="B1375" s="43" t="s">
        <v>1389</v>
      </c>
      <c r="C1375" s="39">
        <v>455.45</v>
      </c>
      <c r="D1375" s="40">
        <f t="shared" si="20"/>
        <v>455.45</v>
      </c>
    </row>
    <row r="1376" spans="1:5" ht="12.75" x14ac:dyDescent="0.2">
      <c r="A1376" s="37" t="s">
        <v>1403</v>
      </c>
      <c r="B1376" s="43" t="s">
        <v>1404</v>
      </c>
      <c r="C1376" s="39">
        <v>0</v>
      </c>
      <c r="D1376" s="40">
        <f t="shared" si="20"/>
        <v>0</v>
      </c>
    </row>
    <row r="1377" spans="1:4" ht="12.75" x14ac:dyDescent="0.2">
      <c r="A1377" s="37" t="s">
        <v>1405</v>
      </c>
      <c r="B1377" s="43" t="s">
        <v>1406</v>
      </c>
      <c r="C1377" s="39">
        <v>0</v>
      </c>
      <c r="D1377" s="40">
        <f t="shared" si="20"/>
        <v>0</v>
      </c>
    </row>
    <row r="1378" spans="1:4" ht="12.75" x14ac:dyDescent="0.2">
      <c r="A1378" s="37" t="s">
        <v>1407</v>
      </c>
      <c r="B1378" s="43" t="s">
        <v>1404</v>
      </c>
      <c r="C1378" s="39">
        <v>0</v>
      </c>
      <c r="D1378" s="40">
        <f t="shared" si="20"/>
        <v>0</v>
      </c>
    </row>
    <row r="1379" spans="1:4" ht="12.75" x14ac:dyDescent="0.2">
      <c r="A1379" s="37" t="s">
        <v>1408</v>
      </c>
      <c r="B1379" s="43" t="s">
        <v>1404</v>
      </c>
      <c r="C1379" s="39">
        <v>0</v>
      </c>
      <c r="D1379" s="40">
        <f t="shared" si="20"/>
        <v>0</v>
      </c>
    </row>
    <row r="1380" spans="1:4" ht="12.75" x14ac:dyDescent="0.2">
      <c r="A1380" s="37" t="s">
        <v>1409</v>
      </c>
      <c r="B1380" s="43" t="s">
        <v>1410</v>
      </c>
      <c r="C1380" s="39">
        <v>3873</v>
      </c>
      <c r="D1380" s="40">
        <f t="shared" si="20"/>
        <v>3873</v>
      </c>
    </row>
    <row r="1381" spans="1:4" ht="12.75" x14ac:dyDescent="0.2">
      <c r="A1381" s="37" t="s">
        <v>1411</v>
      </c>
      <c r="B1381" s="43" t="s">
        <v>1389</v>
      </c>
      <c r="C1381" s="39">
        <v>165.51</v>
      </c>
      <c r="D1381" s="40">
        <f t="shared" si="20"/>
        <v>165.51</v>
      </c>
    </row>
    <row r="1382" spans="1:4" ht="12.75" x14ac:dyDescent="0.2">
      <c r="A1382" s="37" t="s">
        <v>1412</v>
      </c>
      <c r="B1382" s="43" t="s">
        <v>1413</v>
      </c>
      <c r="C1382" s="39">
        <v>3873</v>
      </c>
      <c r="D1382" s="40">
        <f t="shared" si="20"/>
        <v>3873</v>
      </c>
    </row>
    <row r="1383" spans="1:4" ht="12.75" x14ac:dyDescent="0.2">
      <c r="A1383" s="37" t="s">
        <v>1414</v>
      </c>
      <c r="B1383" s="43" t="s">
        <v>1376</v>
      </c>
      <c r="C1383" s="39">
        <v>0</v>
      </c>
      <c r="D1383" s="40">
        <f t="shared" si="20"/>
        <v>0</v>
      </c>
    </row>
    <row r="1384" spans="1:4" ht="12.75" x14ac:dyDescent="0.2">
      <c r="A1384" s="37" t="s">
        <v>1415</v>
      </c>
      <c r="B1384" s="43" t="s">
        <v>1416</v>
      </c>
      <c r="C1384" s="39">
        <v>246.52</v>
      </c>
      <c r="D1384" s="40">
        <f t="shared" si="20"/>
        <v>246.52</v>
      </c>
    </row>
    <row r="1385" spans="1:4" ht="12.75" x14ac:dyDescent="0.2">
      <c r="A1385" s="37" t="s">
        <v>1417</v>
      </c>
      <c r="B1385" s="43" t="s">
        <v>1376</v>
      </c>
      <c r="C1385" s="39">
        <v>0</v>
      </c>
      <c r="D1385" s="40">
        <f t="shared" si="20"/>
        <v>0</v>
      </c>
    </row>
    <row r="1386" spans="1:4" ht="12.75" x14ac:dyDescent="0.2">
      <c r="A1386" s="37" t="s">
        <v>1418</v>
      </c>
      <c r="B1386" s="43" t="s">
        <v>1419</v>
      </c>
      <c r="C1386" s="39">
        <v>205.63</v>
      </c>
      <c r="D1386" s="40">
        <f t="shared" si="20"/>
        <v>205.63</v>
      </c>
    </row>
    <row r="1387" spans="1:4" ht="12.75" x14ac:dyDescent="0.2">
      <c r="A1387" s="37" t="s">
        <v>1420</v>
      </c>
      <c r="B1387" s="43" t="s">
        <v>1421</v>
      </c>
      <c r="C1387" s="39">
        <v>33.86</v>
      </c>
      <c r="D1387" s="40">
        <f t="shared" si="20"/>
        <v>33.86</v>
      </c>
    </row>
    <row r="1388" spans="1:4" ht="12.75" x14ac:dyDescent="0.2">
      <c r="A1388" s="37" t="s">
        <v>1422</v>
      </c>
      <c r="B1388" s="43" t="s">
        <v>1423</v>
      </c>
      <c r="C1388" s="39">
        <v>165.52</v>
      </c>
      <c r="D1388" s="40">
        <f t="shared" si="20"/>
        <v>165.52</v>
      </c>
    </row>
    <row r="1389" spans="1:4" ht="12.75" x14ac:dyDescent="0.2">
      <c r="A1389" s="37" t="s">
        <v>1424</v>
      </c>
      <c r="B1389" s="43" t="s">
        <v>1376</v>
      </c>
      <c r="C1389" s="39">
        <v>0</v>
      </c>
      <c r="D1389" s="40">
        <f t="shared" si="20"/>
        <v>0</v>
      </c>
    </row>
    <row r="1390" spans="1:4" ht="12.75" x14ac:dyDescent="0.2">
      <c r="A1390" s="37" t="s">
        <v>1425</v>
      </c>
      <c r="B1390" s="43" t="s">
        <v>1426</v>
      </c>
      <c r="C1390" s="39">
        <v>358.85</v>
      </c>
      <c r="D1390" s="40">
        <f t="shared" si="20"/>
        <v>358.85</v>
      </c>
    </row>
    <row r="1391" spans="1:4" ht="12.75" x14ac:dyDescent="0.2">
      <c r="A1391" s="37" t="s">
        <v>1427</v>
      </c>
      <c r="B1391" s="43" t="s">
        <v>1428</v>
      </c>
      <c r="C1391" s="39">
        <v>358.85</v>
      </c>
      <c r="D1391" s="40">
        <f t="shared" si="20"/>
        <v>358.85</v>
      </c>
    </row>
    <row r="1392" spans="1:4" ht="12.75" x14ac:dyDescent="0.2">
      <c r="A1392" s="37" t="s">
        <v>1429</v>
      </c>
      <c r="B1392" s="43" t="s">
        <v>1389</v>
      </c>
      <c r="C1392" s="39">
        <v>759.05</v>
      </c>
      <c r="D1392" s="40">
        <f t="shared" si="20"/>
        <v>759.05</v>
      </c>
    </row>
    <row r="1393" spans="1:4" ht="12.75" x14ac:dyDescent="0.2">
      <c r="A1393" s="37" t="s">
        <v>1430</v>
      </c>
      <c r="B1393" s="43" t="s">
        <v>1431</v>
      </c>
      <c r="C1393" s="39">
        <v>27.85</v>
      </c>
      <c r="D1393" s="40">
        <f t="shared" si="20"/>
        <v>27.85</v>
      </c>
    </row>
    <row r="1394" spans="1:4" ht="12.75" x14ac:dyDescent="0.2">
      <c r="A1394" s="37" t="s">
        <v>1432</v>
      </c>
      <c r="B1394" s="46" t="s">
        <v>1433</v>
      </c>
      <c r="C1394" s="39">
        <v>0</v>
      </c>
      <c r="D1394" s="40">
        <f t="shared" si="20"/>
        <v>0</v>
      </c>
    </row>
    <row r="1395" spans="1:4" ht="12.75" x14ac:dyDescent="0.2">
      <c r="A1395" s="37" t="s">
        <v>1434</v>
      </c>
      <c r="B1395" s="46" t="s">
        <v>1435</v>
      </c>
      <c r="C1395" s="39">
        <v>0</v>
      </c>
      <c r="D1395" s="40">
        <f t="shared" si="20"/>
        <v>0</v>
      </c>
    </row>
    <row r="1396" spans="1:4" ht="12.75" x14ac:dyDescent="0.2">
      <c r="A1396" s="37" t="s">
        <v>1436</v>
      </c>
      <c r="B1396" s="46" t="s">
        <v>1437</v>
      </c>
      <c r="C1396" s="39">
        <v>31.33</v>
      </c>
      <c r="D1396" s="40">
        <f t="shared" si="20"/>
        <v>31.33</v>
      </c>
    </row>
    <row r="1397" spans="1:4" ht="12.75" x14ac:dyDescent="0.2">
      <c r="A1397" s="37" t="s">
        <v>1438</v>
      </c>
      <c r="B1397" s="46" t="s">
        <v>1439</v>
      </c>
      <c r="C1397" s="39">
        <v>18.09</v>
      </c>
      <c r="D1397" s="40">
        <f t="shared" si="20"/>
        <v>18.09</v>
      </c>
    </row>
    <row r="1398" spans="1:4" ht="12.75" x14ac:dyDescent="0.2">
      <c r="A1398" s="41" t="s">
        <v>1440</v>
      </c>
      <c r="B1398" s="46" t="s">
        <v>1441</v>
      </c>
      <c r="C1398" s="39">
        <v>0</v>
      </c>
      <c r="D1398" s="40">
        <f t="shared" si="20"/>
        <v>0</v>
      </c>
    </row>
    <row r="1399" spans="1:4" ht="12.75" x14ac:dyDescent="0.2">
      <c r="A1399" s="41" t="s">
        <v>1442</v>
      </c>
      <c r="B1399" s="46" t="s">
        <v>1443</v>
      </c>
      <c r="C1399" s="39">
        <v>142.63</v>
      </c>
      <c r="D1399" s="40">
        <f t="shared" si="20"/>
        <v>142.63</v>
      </c>
    </row>
    <row r="1400" spans="1:4" ht="12.75" x14ac:dyDescent="0.2">
      <c r="A1400" s="41" t="s">
        <v>1444</v>
      </c>
      <c r="B1400" s="46" t="s">
        <v>1445</v>
      </c>
      <c r="C1400" s="39">
        <v>380</v>
      </c>
      <c r="D1400" s="40">
        <f t="shared" si="20"/>
        <v>380</v>
      </c>
    </row>
    <row r="1401" spans="1:4" ht="12.75" x14ac:dyDescent="0.2">
      <c r="A1401" s="41" t="s">
        <v>1446</v>
      </c>
      <c r="B1401" s="46" t="s">
        <v>1447</v>
      </c>
      <c r="C1401" s="39">
        <v>676.37</v>
      </c>
      <c r="D1401" s="40">
        <f t="shared" si="20"/>
        <v>676.37</v>
      </c>
    </row>
    <row r="1402" spans="1:4" ht="12.75" x14ac:dyDescent="0.2">
      <c r="A1402" s="41" t="s">
        <v>1448</v>
      </c>
      <c r="B1402" s="46" t="s">
        <v>1449</v>
      </c>
      <c r="C1402" s="39">
        <v>301.35000000000002</v>
      </c>
      <c r="D1402" s="40">
        <f t="shared" si="20"/>
        <v>301.35000000000002</v>
      </c>
    </row>
    <row r="1403" spans="1:4" ht="12.75" x14ac:dyDescent="0.2">
      <c r="A1403" s="41" t="s">
        <v>1450</v>
      </c>
      <c r="B1403" s="46" t="s">
        <v>1451</v>
      </c>
      <c r="C1403" s="39">
        <v>450.91</v>
      </c>
      <c r="D1403" s="40">
        <f t="shared" si="20"/>
        <v>450.91</v>
      </c>
    </row>
    <row r="1404" spans="1:4" ht="12.75" x14ac:dyDescent="0.2">
      <c r="A1404" s="41" t="s">
        <v>1452</v>
      </c>
      <c r="B1404" s="46" t="s">
        <v>1453</v>
      </c>
      <c r="C1404" s="39">
        <v>450.91</v>
      </c>
      <c r="D1404" s="40">
        <f t="shared" si="20"/>
        <v>450.91</v>
      </c>
    </row>
    <row r="1405" spans="1:4" ht="12.75" x14ac:dyDescent="0.2">
      <c r="A1405" s="41" t="s">
        <v>1454</v>
      </c>
      <c r="B1405" s="46" t="s">
        <v>1455</v>
      </c>
      <c r="C1405" s="39">
        <v>450.91</v>
      </c>
      <c r="D1405" s="40">
        <f t="shared" ref="D1405:D1468" si="21">ROUND($C1405*D$13,2)</f>
        <v>450.91</v>
      </c>
    </row>
    <row r="1406" spans="1:4" ht="12.75" x14ac:dyDescent="0.2">
      <c r="A1406" s="41" t="s">
        <v>1456</v>
      </c>
      <c r="B1406" s="46" t="s">
        <v>1457</v>
      </c>
      <c r="C1406" s="39">
        <v>450.91</v>
      </c>
      <c r="D1406" s="40">
        <f t="shared" si="21"/>
        <v>450.91</v>
      </c>
    </row>
    <row r="1407" spans="1:4" ht="12.75" x14ac:dyDescent="0.2">
      <c r="A1407" s="41" t="s">
        <v>1458</v>
      </c>
      <c r="B1407" s="46" t="s">
        <v>1459</v>
      </c>
      <c r="C1407" s="39">
        <v>450.91</v>
      </c>
      <c r="D1407" s="40">
        <f t="shared" si="21"/>
        <v>450.91</v>
      </c>
    </row>
    <row r="1408" spans="1:4" ht="12.75" x14ac:dyDescent="0.2">
      <c r="A1408" s="41" t="s">
        <v>1460</v>
      </c>
      <c r="B1408" s="46" t="s">
        <v>1461</v>
      </c>
      <c r="C1408" s="39">
        <v>0</v>
      </c>
      <c r="D1408" s="40">
        <f t="shared" si="21"/>
        <v>0</v>
      </c>
    </row>
    <row r="1409" spans="1:4" ht="12.75" x14ac:dyDescent="0.2">
      <c r="A1409" s="41" t="s">
        <v>1462</v>
      </c>
      <c r="B1409" s="46" t="s">
        <v>1463</v>
      </c>
      <c r="C1409" s="39">
        <v>3520</v>
      </c>
      <c r="D1409" s="40">
        <f t="shared" si="21"/>
        <v>3520</v>
      </c>
    </row>
    <row r="1410" spans="1:4" ht="12.75" x14ac:dyDescent="0.2">
      <c r="A1410" s="41" t="s">
        <v>1464</v>
      </c>
      <c r="B1410" s="46" t="s">
        <v>1465</v>
      </c>
      <c r="C1410" s="39">
        <v>246.92</v>
      </c>
      <c r="D1410" s="40">
        <f t="shared" si="21"/>
        <v>246.92</v>
      </c>
    </row>
    <row r="1411" spans="1:4" ht="12.75" x14ac:dyDescent="0.2">
      <c r="A1411" s="41" t="s">
        <v>1466</v>
      </c>
      <c r="B1411" s="46" t="s">
        <v>1467</v>
      </c>
      <c r="C1411" s="39">
        <v>0</v>
      </c>
      <c r="D1411" s="40">
        <f t="shared" si="21"/>
        <v>0</v>
      </c>
    </row>
    <row r="1412" spans="1:4" ht="12.75" x14ac:dyDescent="0.2">
      <c r="A1412" s="41" t="s">
        <v>1468</v>
      </c>
      <c r="B1412" s="46" t="s">
        <v>1469</v>
      </c>
      <c r="C1412" s="39">
        <v>720</v>
      </c>
      <c r="D1412" s="40">
        <f t="shared" si="21"/>
        <v>720</v>
      </c>
    </row>
    <row r="1413" spans="1:4" ht="12.75" x14ac:dyDescent="0.2">
      <c r="A1413" s="41" t="s">
        <v>1470</v>
      </c>
      <c r="B1413" s="46" t="s">
        <v>1471</v>
      </c>
      <c r="C1413" s="39">
        <v>0</v>
      </c>
      <c r="D1413" s="40">
        <f t="shared" si="21"/>
        <v>0</v>
      </c>
    </row>
    <row r="1414" spans="1:4" ht="12.75" x14ac:dyDescent="0.2">
      <c r="A1414" s="41" t="s">
        <v>1472</v>
      </c>
      <c r="B1414" s="46" t="s">
        <v>1473</v>
      </c>
      <c r="C1414" s="39">
        <v>0</v>
      </c>
      <c r="D1414" s="40">
        <f t="shared" si="21"/>
        <v>0</v>
      </c>
    </row>
    <row r="1415" spans="1:4" ht="12.75" x14ac:dyDescent="0.2">
      <c r="A1415" s="41" t="s">
        <v>1474</v>
      </c>
      <c r="B1415" s="46" t="s">
        <v>1475</v>
      </c>
      <c r="C1415" s="39">
        <v>0</v>
      </c>
      <c r="D1415" s="40">
        <f t="shared" si="21"/>
        <v>0</v>
      </c>
    </row>
    <row r="1416" spans="1:4" ht="12.75" x14ac:dyDescent="0.2">
      <c r="A1416" s="41" t="s">
        <v>1476</v>
      </c>
      <c r="B1416" s="46" t="s">
        <v>1477</v>
      </c>
      <c r="C1416" s="39">
        <v>760</v>
      </c>
      <c r="D1416" s="40">
        <f t="shared" si="21"/>
        <v>760</v>
      </c>
    </row>
    <row r="1417" spans="1:4" ht="12.75" x14ac:dyDescent="0.2">
      <c r="A1417" s="41" t="s">
        <v>1478</v>
      </c>
      <c r="B1417" s="46" t="s">
        <v>1479</v>
      </c>
      <c r="C1417" s="39">
        <v>1950</v>
      </c>
      <c r="D1417" s="40">
        <f t="shared" si="21"/>
        <v>1950</v>
      </c>
    </row>
    <row r="1418" spans="1:4" ht="12.75" x14ac:dyDescent="0.2">
      <c r="A1418" s="41" t="s">
        <v>1480</v>
      </c>
      <c r="B1418" s="46" t="s">
        <v>1481</v>
      </c>
      <c r="C1418" s="39">
        <v>0</v>
      </c>
      <c r="D1418" s="40">
        <f t="shared" si="21"/>
        <v>0</v>
      </c>
    </row>
    <row r="1419" spans="1:4" ht="12.75" x14ac:dyDescent="0.2">
      <c r="A1419" s="41" t="s">
        <v>1482</v>
      </c>
      <c r="B1419" s="46" t="s">
        <v>1483</v>
      </c>
      <c r="C1419" s="39">
        <v>62.14</v>
      </c>
      <c r="D1419" s="40">
        <f t="shared" si="21"/>
        <v>62.14</v>
      </c>
    </row>
    <row r="1420" spans="1:4" ht="12.75" x14ac:dyDescent="0.2">
      <c r="A1420" s="41" t="s">
        <v>1484</v>
      </c>
      <c r="B1420" s="46" t="s">
        <v>1485</v>
      </c>
      <c r="C1420" s="39">
        <v>0</v>
      </c>
      <c r="D1420" s="40">
        <f t="shared" si="21"/>
        <v>0</v>
      </c>
    </row>
    <row r="1421" spans="1:4" ht="12.75" x14ac:dyDescent="0.2">
      <c r="A1421" s="41" t="s">
        <v>1486</v>
      </c>
      <c r="B1421" s="46" t="s">
        <v>1487</v>
      </c>
      <c r="C1421" s="39">
        <v>0</v>
      </c>
      <c r="D1421" s="40">
        <f t="shared" si="21"/>
        <v>0</v>
      </c>
    </row>
    <row r="1422" spans="1:4" ht="12.75" x14ac:dyDescent="0.2">
      <c r="A1422" s="41" t="s">
        <v>1488</v>
      </c>
      <c r="B1422" s="46" t="s">
        <v>1489</v>
      </c>
      <c r="C1422" s="39">
        <v>35.090000000000003</v>
      </c>
      <c r="D1422" s="40">
        <f t="shared" si="21"/>
        <v>35.090000000000003</v>
      </c>
    </row>
    <row r="1423" spans="1:4" ht="12.75" x14ac:dyDescent="0.2">
      <c r="A1423" s="41" t="s">
        <v>1490</v>
      </c>
      <c r="B1423" s="46" t="s">
        <v>1491</v>
      </c>
      <c r="C1423" s="39">
        <v>1169.8</v>
      </c>
      <c r="D1423" s="40">
        <f t="shared" si="21"/>
        <v>1169.8</v>
      </c>
    </row>
    <row r="1424" spans="1:4" ht="12.75" x14ac:dyDescent="0.2">
      <c r="A1424" s="41" t="s">
        <v>1492</v>
      </c>
      <c r="B1424" s="46" t="s">
        <v>1493</v>
      </c>
      <c r="C1424" s="39">
        <v>1117.98</v>
      </c>
      <c r="D1424" s="40">
        <f t="shared" si="21"/>
        <v>1117.98</v>
      </c>
    </row>
    <row r="1425" spans="1:4" ht="12.75" x14ac:dyDescent="0.2">
      <c r="A1425" s="41" t="s">
        <v>1494</v>
      </c>
      <c r="B1425" s="46" t="s">
        <v>1495</v>
      </c>
      <c r="C1425" s="39">
        <v>1117.98</v>
      </c>
      <c r="D1425" s="40">
        <f t="shared" si="21"/>
        <v>1117.98</v>
      </c>
    </row>
    <row r="1426" spans="1:4" ht="12.75" x14ac:dyDescent="0.2">
      <c r="A1426" s="41" t="s">
        <v>1496</v>
      </c>
      <c r="B1426" s="46" t="s">
        <v>1497</v>
      </c>
      <c r="C1426" s="39">
        <v>950</v>
      </c>
      <c r="D1426" s="40">
        <f t="shared" si="21"/>
        <v>950</v>
      </c>
    </row>
    <row r="1427" spans="1:4" ht="12.75" x14ac:dyDescent="0.2">
      <c r="A1427" s="41" t="s">
        <v>1498</v>
      </c>
      <c r="B1427" s="46" t="s">
        <v>1499</v>
      </c>
      <c r="C1427" s="39">
        <v>0</v>
      </c>
      <c r="D1427" s="40">
        <f t="shared" si="21"/>
        <v>0</v>
      </c>
    </row>
    <row r="1428" spans="1:4" ht="12.75" x14ac:dyDescent="0.2">
      <c r="A1428" s="41" t="s">
        <v>1500</v>
      </c>
      <c r="B1428" s="46" t="s">
        <v>1501</v>
      </c>
      <c r="C1428" s="39">
        <v>16</v>
      </c>
      <c r="D1428" s="40">
        <f t="shared" si="21"/>
        <v>16</v>
      </c>
    </row>
    <row r="1429" spans="1:4" ht="12.75" x14ac:dyDescent="0.2">
      <c r="A1429" s="41" t="s">
        <v>1502</v>
      </c>
      <c r="B1429" s="46" t="s">
        <v>1503</v>
      </c>
      <c r="C1429" s="39">
        <v>0</v>
      </c>
      <c r="D1429" s="40">
        <f t="shared" si="21"/>
        <v>0</v>
      </c>
    </row>
    <row r="1430" spans="1:4" ht="12.75" x14ac:dyDescent="0.2">
      <c r="A1430" s="41" t="s">
        <v>1504</v>
      </c>
      <c r="B1430" s="46" t="s">
        <v>1505</v>
      </c>
      <c r="C1430" s="39">
        <v>142.63</v>
      </c>
      <c r="D1430" s="40">
        <f t="shared" si="21"/>
        <v>142.63</v>
      </c>
    </row>
    <row r="1431" spans="1:4" ht="12.75" x14ac:dyDescent="0.2">
      <c r="A1431" s="41" t="s">
        <v>1506</v>
      </c>
      <c r="B1431" s="46" t="s">
        <v>1507</v>
      </c>
      <c r="C1431" s="39">
        <v>27.11</v>
      </c>
      <c r="D1431" s="40">
        <f t="shared" si="21"/>
        <v>27.11</v>
      </c>
    </row>
    <row r="1432" spans="1:4" ht="12.75" x14ac:dyDescent="0.2">
      <c r="A1432" s="41" t="s">
        <v>1508</v>
      </c>
      <c r="B1432" s="46" t="s">
        <v>1509</v>
      </c>
      <c r="C1432" s="39">
        <v>682.29</v>
      </c>
      <c r="D1432" s="40">
        <f t="shared" si="21"/>
        <v>682.29</v>
      </c>
    </row>
    <row r="1433" spans="1:4" ht="12.75" x14ac:dyDescent="0.2">
      <c r="A1433" s="41" t="s">
        <v>1510</v>
      </c>
      <c r="B1433" s="46" t="s">
        <v>1511</v>
      </c>
      <c r="C1433" s="39">
        <v>0</v>
      </c>
      <c r="D1433" s="40">
        <f t="shared" si="21"/>
        <v>0</v>
      </c>
    </row>
    <row r="1434" spans="1:4" ht="12.75" x14ac:dyDescent="0.2">
      <c r="A1434" s="41" t="s">
        <v>1512</v>
      </c>
      <c r="B1434" s="46" t="s">
        <v>1513</v>
      </c>
      <c r="C1434" s="39">
        <v>760</v>
      </c>
      <c r="D1434" s="40">
        <f t="shared" si="21"/>
        <v>760</v>
      </c>
    </row>
    <row r="1435" spans="1:4" ht="12.75" x14ac:dyDescent="0.2">
      <c r="A1435" s="41" t="s">
        <v>1514</v>
      </c>
      <c r="B1435" s="46" t="s">
        <v>1515</v>
      </c>
      <c r="C1435" s="39">
        <v>0</v>
      </c>
      <c r="D1435" s="40">
        <f t="shared" si="21"/>
        <v>0</v>
      </c>
    </row>
    <row r="1436" spans="1:4" ht="12.75" x14ac:dyDescent="0.2">
      <c r="A1436" s="41" t="s">
        <v>1516</v>
      </c>
      <c r="B1436" s="46" t="s">
        <v>1517</v>
      </c>
      <c r="C1436" s="39">
        <v>0</v>
      </c>
      <c r="D1436" s="40">
        <f t="shared" si="21"/>
        <v>0</v>
      </c>
    </row>
    <row r="1437" spans="1:4" ht="12.75" x14ac:dyDescent="0.2">
      <c r="A1437" s="41" t="s">
        <v>1518</v>
      </c>
      <c r="B1437" s="46" t="s">
        <v>1519</v>
      </c>
      <c r="C1437" s="39">
        <v>246.92</v>
      </c>
      <c r="D1437" s="40">
        <f t="shared" si="21"/>
        <v>246.92</v>
      </c>
    </row>
    <row r="1438" spans="1:4" ht="12.75" x14ac:dyDescent="0.2">
      <c r="A1438" s="41" t="s">
        <v>1520</v>
      </c>
      <c r="B1438" s="46" t="s">
        <v>1521</v>
      </c>
      <c r="C1438" s="39">
        <v>0</v>
      </c>
      <c r="D1438" s="40">
        <f t="shared" si="21"/>
        <v>0</v>
      </c>
    </row>
    <row r="1439" spans="1:4" ht="12.75" x14ac:dyDescent="0.2">
      <c r="A1439" s="41" t="s">
        <v>1522</v>
      </c>
      <c r="B1439" s="46" t="s">
        <v>1523</v>
      </c>
      <c r="C1439" s="39">
        <v>0</v>
      </c>
      <c r="D1439" s="40">
        <f t="shared" si="21"/>
        <v>0</v>
      </c>
    </row>
    <row r="1440" spans="1:4" ht="12.75" x14ac:dyDescent="0.2">
      <c r="A1440" s="41" t="s">
        <v>1524</v>
      </c>
      <c r="B1440" s="46" t="s">
        <v>1525</v>
      </c>
      <c r="C1440" s="39">
        <v>0</v>
      </c>
      <c r="D1440" s="40">
        <f t="shared" si="21"/>
        <v>0</v>
      </c>
    </row>
    <row r="1441" spans="1:4" ht="12.75" x14ac:dyDescent="0.2">
      <c r="A1441" s="41" t="s">
        <v>1526</v>
      </c>
      <c r="B1441" s="46" t="s">
        <v>1527</v>
      </c>
      <c r="C1441" s="39">
        <v>2789.12</v>
      </c>
      <c r="D1441" s="40">
        <f t="shared" si="21"/>
        <v>2789.12</v>
      </c>
    </row>
    <row r="1442" spans="1:4" ht="12.75" x14ac:dyDescent="0.2">
      <c r="A1442" s="41" t="s">
        <v>1528</v>
      </c>
      <c r="B1442" s="46" t="s">
        <v>1529</v>
      </c>
      <c r="C1442" s="39">
        <v>0</v>
      </c>
      <c r="D1442" s="40">
        <f t="shared" si="21"/>
        <v>0</v>
      </c>
    </row>
    <row r="1443" spans="1:4" ht="12.75" x14ac:dyDescent="0.2">
      <c r="A1443" s="41" t="s">
        <v>1530</v>
      </c>
      <c r="B1443" s="46" t="s">
        <v>1531</v>
      </c>
      <c r="C1443" s="39">
        <v>0</v>
      </c>
      <c r="D1443" s="40">
        <f t="shared" si="21"/>
        <v>0</v>
      </c>
    </row>
    <row r="1444" spans="1:4" ht="12.75" x14ac:dyDescent="0.2">
      <c r="A1444" s="41" t="s">
        <v>1532</v>
      </c>
      <c r="B1444" s="46" t="s">
        <v>1533</v>
      </c>
      <c r="C1444" s="39">
        <v>0</v>
      </c>
      <c r="D1444" s="40">
        <f t="shared" si="21"/>
        <v>0</v>
      </c>
    </row>
    <row r="1445" spans="1:4" ht="12.75" x14ac:dyDescent="0.2">
      <c r="A1445" s="41" t="s">
        <v>1534</v>
      </c>
      <c r="B1445" s="46" t="s">
        <v>1535</v>
      </c>
      <c r="C1445" s="39">
        <v>1117.98</v>
      </c>
      <c r="D1445" s="40">
        <f t="shared" si="21"/>
        <v>1117.98</v>
      </c>
    </row>
    <row r="1446" spans="1:4" ht="12.75" x14ac:dyDescent="0.2">
      <c r="A1446" s="41" t="s">
        <v>1536</v>
      </c>
      <c r="B1446" s="46" t="s">
        <v>1537</v>
      </c>
      <c r="C1446" s="39">
        <v>584.9</v>
      </c>
      <c r="D1446" s="40">
        <f t="shared" si="21"/>
        <v>584.9</v>
      </c>
    </row>
    <row r="1447" spans="1:4" ht="12.75" x14ac:dyDescent="0.2">
      <c r="A1447" s="41" t="s">
        <v>1538</v>
      </c>
      <c r="B1447" s="46" t="s">
        <v>1539</v>
      </c>
      <c r="C1447" s="39">
        <v>0</v>
      </c>
      <c r="D1447" s="40">
        <f t="shared" si="21"/>
        <v>0</v>
      </c>
    </row>
    <row r="1448" spans="1:4" ht="12.75" x14ac:dyDescent="0.2">
      <c r="A1448" s="41" t="s">
        <v>1540</v>
      </c>
      <c r="B1448" s="46" t="s">
        <v>1541</v>
      </c>
      <c r="C1448" s="39">
        <v>0</v>
      </c>
      <c r="D1448" s="40">
        <f t="shared" si="21"/>
        <v>0</v>
      </c>
    </row>
    <row r="1449" spans="1:4" ht="12.75" x14ac:dyDescent="0.2">
      <c r="A1449" s="41" t="s">
        <v>1542</v>
      </c>
      <c r="B1449" s="46" t="s">
        <v>1543</v>
      </c>
      <c r="C1449" s="39">
        <v>0</v>
      </c>
      <c r="D1449" s="40">
        <f t="shared" si="21"/>
        <v>0</v>
      </c>
    </row>
    <row r="1450" spans="1:4" ht="12.75" x14ac:dyDescent="0.2">
      <c r="A1450" s="41" t="s">
        <v>1544</v>
      </c>
      <c r="B1450" s="46" t="s">
        <v>1545</v>
      </c>
      <c r="C1450" s="39">
        <v>0</v>
      </c>
      <c r="D1450" s="40">
        <f t="shared" si="21"/>
        <v>0</v>
      </c>
    </row>
    <row r="1451" spans="1:4" ht="12.75" x14ac:dyDescent="0.2">
      <c r="A1451" s="41" t="s">
        <v>1546</v>
      </c>
      <c r="B1451" s="46" t="s">
        <v>1547</v>
      </c>
      <c r="C1451" s="39">
        <v>0</v>
      </c>
      <c r="D1451" s="40">
        <f t="shared" si="21"/>
        <v>0</v>
      </c>
    </row>
    <row r="1452" spans="1:4" ht="12.75" x14ac:dyDescent="0.2">
      <c r="A1452" s="41" t="s">
        <v>1548</v>
      </c>
      <c r="B1452" s="46" t="s">
        <v>1549</v>
      </c>
      <c r="C1452" s="39">
        <v>0</v>
      </c>
      <c r="D1452" s="40">
        <f t="shared" si="21"/>
        <v>0</v>
      </c>
    </row>
    <row r="1453" spans="1:4" ht="12.75" x14ac:dyDescent="0.2">
      <c r="A1453" s="41" t="s">
        <v>1550</v>
      </c>
      <c r="B1453" s="46" t="s">
        <v>1551</v>
      </c>
      <c r="C1453" s="39">
        <v>0</v>
      </c>
      <c r="D1453" s="40">
        <f t="shared" si="21"/>
        <v>0</v>
      </c>
    </row>
    <row r="1454" spans="1:4" ht="12.75" x14ac:dyDescent="0.2">
      <c r="A1454" s="41" t="s">
        <v>1552</v>
      </c>
      <c r="B1454" s="46" t="s">
        <v>1553</v>
      </c>
      <c r="C1454" s="39">
        <v>0</v>
      </c>
      <c r="D1454" s="40">
        <f t="shared" si="21"/>
        <v>0</v>
      </c>
    </row>
    <row r="1455" spans="1:4" ht="12.75" x14ac:dyDescent="0.2">
      <c r="A1455" s="54" t="s">
        <v>1554</v>
      </c>
      <c r="B1455" s="46" t="s">
        <v>1555</v>
      </c>
      <c r="C1455" s="39">
        <v>0</v>
      </c>
      <c r="D1455" s="40">
        <f t="shared" si="21"/>
        <v>0</v>
      </c>
    </row>
    <row r="1456" spans="1:4" ht="12.75" x14ac:dyDescent="0.2">
      <c r="A1456" s="54" t="s">
        <v>1556</v>
      </c>
      <c r="B1456" s="46" t="s">
        <v>1557</v>
      </c>
      <c r="C1456" s="39">
        <v>0</v>
      </c>
      <c r="D1456" s="40">
        <f t="shared" si="21"/>
        <v>0</v>
      </c>
    </row>
    <row r="1457" spans="1:4" ht="12.75" x14ac:dyDescent="0.2">
      <c r="A1457" s="54" t="s">
        <v>1558</v>
      </c>
      <c r="B1457" s="46" t="s">
        <v>1559</v>
      </c>
      <c r="C1457" s="39">
        <v>0</v>
      </c>
      <c r="D1457" s="40">
        <f t="shared" si="21"/>
        <v>0</v>
      </c>
    </row>
    <row r="1458" spans="1:4" ht="12.75" x14ac:dyDescent="0.2">
      <c r="A1458" s="54" t="s">
        <v>1560</v>
      </c>
      <c r="B1458" s="46" t="s">
        <v>1561</v>
      </c>
      <c r="C1458" s="39">
        <v>0</v>
      </c>
      <c r="D1458" s="40">
        <f t="shared" si="21"/>
        <v>0</v>
      </c>
    </row>
    <row r="1459" spans="1:4" ht="12.75" x14ac:dyDescent="0.2">
      <c r="A1459" s="54" t="s">
        <v>1562</v>
      </c>
      <c r="B1459" s="46" t="s">
        <v>1563</v>
      </c>
      <c r="C1459" s="39">
        <v>0</v>
      </c>
      <c r="D1459" s="40">
        <f t="shared" si="21"/>
        <v>0</v>
      </c>
    </row>
    <row r="1460" spans="1:4" ht="12.75" x14ac:dyDescent="0.2">
      <c r="A1460" s="54" t="s">
        <v>1564</v>
      </c>
      <c r="B1460" s="46" t="s">
        <v>1565</v>
      </c>
      <c r="C1460" s="39">
        <v>0</v>
      </c>
      <c r="D1460" s="40">
        <f t="shared" si="21"/>
        <v>0</v>
      </c>
    </row>
    <row r="1461" spans="1:4" ht="12.75" x14ac:dyDescent="0.2">
      <c r="A1461" s="54" t="s">
        <v>1566</v>
      </c>
      <c r="B1461" s="46" t="s">
        <v>1567</v>
      </c>
      <c r="C1461" s="39">
        <v>0</v>
      </c>
      <c r="D1461" s="40">
        <f t="shared" si="21"/>
        <v>0</v>
      </c>
    </row>
    <row r="1462" spans="1:4" ht="12.75" x14ac:dyDescent="0.2">
      <c r="A1462" s="54" t="s">
        <v>1568</v>
      </c>
      <c r="B1462" s="46" t="s">
        <v>1569</v>
      </c>
      <c r="C1462" s="39">
        <v>0</v>
      </c>
      <c r="D1462" s="40">
        <f t="shared" si="21"/>
        <v>0</v>
      </c>
    </row>
    <row r="1463" spans="1:4" ht="12.75" x14ac:dyDescent="0.2">
      <c r="A1463" s="54" t="s">
        <v>1570</v>
      </c>
      <c r="B1463" s="46" t="s">
        <v>1571</v>
      </c>
      <c r="C1463" s="39">
        <v>0</v>
      </c>
      <c r="D1463" s="40">
        <f t="shared" si="21"/>
        <v>0</v>
      </c>
    </row>
    <row r="1464" spans="1:4" ht="12.75" x14ac:dyDescent="0.2">
      <c r="A1464" s="54" t="s">
        <v>1572</v>
      </c>
      <c r="B1464" s="46" t="s">
        <v>1573</v>
      </c>
      <c r="C1464" s="39">
        <v>0</v>
      </c>
      <c r="D1464" s="40">
        <f t="shared" si="21"/>
        <v>0</v>
      </c>
    </row>
    <row r="1465" spans="1:4" ht="12.75" x14ac:dyDescent="0.2">
      <c r="A1465" s="54" t="s">
        <v>1574</v>
      </c>
      <c r="B1465" s="46" t="s">
        <v>1575</v>
      </c>
      <c r="C1465" s="39">
        <v>0</v>
      </c>
      <c r="D1465" s="40">
        <f t="shared" si="21"/>
        <v>0</v>
      </c>
    </row>
    <row r="1466" spans="1:4" ht="12.75" x14ac:dyDescent="0.2">
      <c r="A1466" s="54" t="s">
        <v>1576</v>
      </c>
      <c r="B1466" s="46" t="s">
        <v>1577</v>
      </c>
      <c r="C1466" s="39">
        <v>0</v>
      </c>
      <c r="D1466" s="40">
        <f t="shared" si="21"/>
        <v>0</v>
      </c>
    </row>
    <row r="1467" spans="1:4" ht="12.75" x14ac:dyDescent="0.2">
      <c r="A1467" s="37" t="s">
        <v>1578</v>
      </c>
      <c r="B1467" s="42" t="s">
        <v>1579</v>
      </c>
      <c r="C1467" s="39">
        <v>0</v>
      </c>
      <c r="D1467" s="40">
        <f t="shared" si="21"/>
        <v>0</v>
      </c>
    </row>
    <row r="1468" spans="1:4" ht="12.75" x14ac:dyDescent="0.2">
      <c r="A1468" s="37" t="s">
        <v>1580</v>
      </c>
      <c r="B1468" s="42" t="s">
        <v>1581</v>
      </c>
      <c r="C1468" s="39">
        <v>0</v>
      </c>
      <c r="D1468" s="40">
        <f t="shared" si="21"/>
        <v>0</v>
      </c>
    </row>
    <row r="1469" spans="1:4" ht="12.75" x14ac:dyDescent="0.2">
      <c r="A1469" s="37" t="s">
        <v>1582</v>
      </c>
      <c r="B1469" s="42" t="s">
        <v>1583</v>
      </c>
      <c r="C1469" s="39">
        <v>0</v>
      </c>
      <c r="D1469" s="40">
        <f t="shared" ref="D1469:D1532" si="22">ROUND($C1469*D$13,2)</f>
        <v>0</v>
      </c>
    </row>
    <row r="1470" spans="1:4" ht="12.75" x14ac:dyDescent="0.2">
      <c r="A1470" s="37" t="s">
        <v>1584</v>
      </c>
      <c r="B1470" s="42" t="s">
        <v>1585</v>
      </c>
      <c r="C1470" s="39">
        <v>503.4</v>
      </c>
      <c r="D1470" s="40">
        <f t="shared" si="22"/>
        <v>503.4</v>
      </c>
    </row>
    <row r="1471" spans="1:4" ht="12.75" x14ac:dyDescent="0.2">
      <c r="A1471" s="37" t="s">
        <v>1586</v>
      </c>
      <c r="B1471" s="42" t="s">
        <v>1587</v>
      </c>
      <c r="C1471" s="50">
        <v>466.17</v>
      </c>
      <c r="D1471" s="40">
        <f t="shared" si="22"/>
        <v>466.17</v>
      </c>
    </row>
    <row r="1472" spans="1:4" ht="12.75" x14ac:dyDescent="0.2">
      <c r="A1472" s="37" t="s">
        <v>1588</v>
      </c>
      <c r="B1472" s="42" t="s">
        <v>1589</v>
      </c>
      <c r="C1472" s="50">
        <v>1755</v>
      </c>
      <c r="D1472" s="40">
        <f t="shared" si="22"/>
        <v>1755</v>
      </c>
    </row>
    <row r="1473" spans="1:4" ht="12.75" x14ac:dyDescent="0.2">
      <c r="A1473" s="37" t="s">
        <v>1590</v>
      </c>
      <c r="B1473" s="42" t="s">
        <v>1591</v>
      </c>
      <c r="C1473" s="50">
        <v>0</v>
      </c>
      <c r="D1473" s="40">
        <f t="shared" si="22"/>
        <v>0</v>
      </c>
    </row>
    <row r="1474" spans="1:4" ht="12.75" x14ac:dyDescent="0.2">
      <c r="A1474" s="37" t="s">
        <v>1592</v>
      </c>
      <c r="B1474" s="42" t="s">
        <v>1593</v>
      </c>
      <c r="C1474" s="50">
        <v>3030</v>
      </c>
      <c r="D1474" s="40">
        <f t="shared" si="22"/>
        <v>3030</v>
      </c>
    </row>
    <row r="1475" spans="1:4" ht="12.75" x14ac:dyDescent="0.2">
      <c r="A1475" s="37" t="s">
        <v>1594</v>
      </c>
      <c r="B1475" s="42" t="s">
        <v>1595</v>
      </c>
      <c r="C1475" s="50">
        <v>0</v>
      </c>
      <c r="D1475" s="40">
        <f t="shared" si="22"/>
        <v>0</v>
      </c>
    </row>
    <row r="1476" spans="1:4" ht="12.75" x14ac:dyDescent="0.2">
      <c r="A1476" s="37" t="s">
        <v>1596</v>
      </c>
      <c r="B1476" s="42" t="s">
        <v>1597</v>
      </c>
      <c r="C1476" s="50">
        <v>0</v>
      </c>
      <c r="D1476" s="40">
        <f t="shared" si="22"/>
        <v>0</v>
      </c>
    </row>
    <row r="1477" spans="1:4" ht="12.75" x14ac:dyDescent="0.2">
      <c r="A1477" s="37" t="s">
        <v>1598</v>
      </c>
      <c r="B1477" s="42" t="s">
        <v>1599</v>
      </c>
      <c r="C1477" s="50">
        <v>0</v>
      </c>
      <c r="D1477" s="40">
        <f t="shared" si="22"/>
        <v>0</v>
      </c>
    </row>
    <row r="1478" spans="1:4" ht="12.75" x14ac:dyDescent="0.2">
      <c r="A1478" s="37" t="s">
        <v>1600</v>
      </c>
      <c r="B1478" s="42" t="s">
        <v>1601</v>
      </c>
      <c r="C1478" s="50">
        <v>64.19</v>
      </c>
      <c r="D1478" s="40">
        <f t="shared" si="22"/>
        <v>64.19</v>
      </c>
    </row>
    <row r="1479" spans="1:4" ht="12.75" x14ac:dyDescent="0.2">
      <c r="A1479" s="37" t="s">
        <v>1602</v>
      </c>
      <c r="B1479" s="42" t="s">
        <v>1603</v>
      </c>
      <c r="C1479" s="50">
        <v>246.52</v>
      </c>
      <c r="D1479" s="40">
        <f t="shared" si="22"/>
        <v>246.52</v>
      </c>
    </row>
    <row r="1480" spans="1:4" ht="12.75" x14ac:dyDescent="0.2">
      <c r="A1480" s="37" t="s">
        <v>1604</v>
      </c>
      <c r="B1480" s="42" t="s">
        <v>1605</v>
      </c>
      <c r="C1480" s="50">
        <v>0</v>
      </c>
      <c r="D1480" s="40">
        <f t="shared" si="22"/>
        <v>0</v>
      </c>
    </row>
    <row r="1481" spans="1:4" ht="12.75" x14ac:dyDescent="0.2">
      <c r="A1481" s="37" t="s">
        <v>1606</v>
      </c>
      <c r="B1481" s="42" t="s">
        <v>1607</v>
      </c>
      <c r="C1481" s="50">
        <v>0</v>
      </c>
      <c r="D1481" s="40">
        <f t="shared" si="22"/>
        <v>0</v>
      </c>
    </row>
    <row r="1482" spans="1:4" ht="12.75" x14ac:dyDescent="0.2">
      <c r="A1482" s="37" t="s">
        <v>1608</v>
      </c>
      <c r="B1482" s="42" t="s">
        <v>1609</v>
      </c>
      <c r="C1482" s="50">
        <v>0</v>
      </c>
      <c r="D1482" s="40">
        <f t="shared" si="22"/>
        <v>0</v>
      </c>
    </row>
    <row r="1483" spans="1:4" ht="12.75" x14ac:dyDescent="0.2">
      <c r="A1483" s="37" t="s">
        <v>1610</v>
      </c>
      <c r="B1483" s="42" t="s">
        <v>1611</v>
      </c>
      <c r="C1483" s="50">
        <v>185.2</v>
      </c>
      <c r="D1483" s="40">
        <f t="shared" si="22"/>
        <v>185.2</v>
      </c>
    </row>
    <row r="1484" spans="1:4" ht="12.75" x14ac:dyDescent="0.2">
      <c r="A1484" s="37" t="s">
        <v>1612</v>
      </c>
      <c r="B1484" s="42" t="s">
        <v>1613</v>
      </c>
      <c r="C1484" s="50">
        <v>301.35000000000002</v>
      </c>
      <c r="D1484" s="40">
        <f t="shared" si="22"/>
        <v>301.35000000000002</v>
      </c>
    </row>
    <row r="1485" spans="1:4" ht="12.75" x14ac:dyDescent="0.2">
      <c r="A1485" s="37" t="s">
        <v>1614</v>
      </c>
      <c r="B1485" s="42" t="s">
        <v>1615</v>
      </c>
      <c r="C1485" s="50">
        <v>185.2</v>
      </c>
      <c r="D1485" s="40">
        <f t="shared" si="22"/>
        <v>185.2</v>
      </c>
    </row>
    <row r="1486" spans="1:4" ht="12.75" x14ac:dyDescent="0.2">
      <c r="A1486" s="37" t="s">
        <v>1616</v>
      </c>
      <c r="B1486" s="42" t="s">
        <v>1617</v>
      </c>
      <c r="C1486" s="50">
        <v>185.2</v>
      </c>
      <c r="D1486" s="40">
        <f t="shared" si="22"/>
        <v>185.2</v>
      </c>
    </row>
    <row r="1487" spans="1:4" ht="12.75" x14ac:dyDescent="0.2">
      <c r="A1487" s="37" t="s">
        <v>1618</v>
      </c>
      <c r="B1487" s="42" t="s">
        <v>1619</v>
      </c>
      <c r="C1487" s="50">
        <v>185.2</v>
      </c>
      <c r="D1487" s="40">
        <f t="shared" si="22"/>
        <v>185.2</v>
      </c>
    </row>
    <row r="1488" spans="1:4" ht="12.75" x14ac:dyDescent="0.2">
      <c r="A1488" s="37" t="s">
        <v>1620</v>
      </c>
      <c r="B1488" s="42" t="s">
        <v>1621</v>
      </c>
      <c r="C1488" s="50">
        <v>185.2</v>
      </c>
      <c r="D1488" s="40">
        <f t="shared" si="22"/>
        <v>185.2</v>
      </c>
    </row>
    <row r="1489" spans="1:4" ht="12.75" x14ac:dyDescent="0.2">
      <c r="A1489" s="37" t="s">
        <v>1622</v>
      </c>
      <c r="B1489" s="42" t="s">
        <v>1623</v>
      </c>
      <c r="C1489" s="50">
        <v>274.83</v>
      </c>
      <c r="D1489" s="40">
        <f t="shared" si="22"/>
        <v>274.83</v>
      </c>
    </row>
    <row r="1490" spans="1:4" ht="12.75" x14ac:dyDescent="0.2">
      <c r="A1490" s="37" t="s">
        <v>1624</v>
      </c>
      <c r="B1490" s="42" t="s">
        <v>1625</v>
      </c>
      <c r="C1490" s="50">
        <v>274.83</v>
      </c>
      <c r="D1490" s="40">
        <f t="shared" si="22"/>
        <v>274.83</v>
      </c>
    </row>
    <row r="1491" spans="1:4" ht="12.75" x14ac:dyDescent="0.2">
      <c r="A1491" s="37" t="s">
        <v>1626</v>
      </c>
      <c r="B1491" s="42" t="s">
        <v>1627</v>
      </c>
      <c r="C1491" s="50">
        <v>274.83</v>
      </c>
      <c r="D1491" s="40">
        <f t="shared" si="22"/>
        <v>274.83</v>
      </c>
    </row>
    <row r="1492" spans="1:4" ht="12.75" x14ac:dyDescent="0.2">
      <c r="A1492" s="37" t="s">
        <v>1628</v>
      </c>
      <c r="B1492" s="42" t="s">
        <v>1629</v>
      </c>
      <c r="C1492" s="50">
        <v>274.83</v>
      </c>
      <c r="D1492" s="40">
        <f t="shared" si="22"/>
        <v>274.83</v>
      </c>
    </row>
    <row r="1493" spans="1:4" ht="12.75" x14ac:dyDescent="0.2">
      <c r="A1493" s="37" t="s">
        <v>1630</v>
      </c>
      <c r="B1493" s="42" t="s">
        <v>1631</v>
      </c>
      <c r="C1493" s="50">
        <v>274.83</v>
      </c>
      <c r="D1493" s="40">
        <f t="shared" si="22"/>
        <v>274.83</v>
      </c>
    </row>
    <row r="1494" spans="1:4" ht="12.75" x14ac:dyDescent="0.2">
      <c r="A1494" s="37" t="s">
        <v>1632</v>
      </c>
      <c r="B1494" s="42" t="s">
        <v>1633</v>
      </c>
      <c r="C1494" s="50">
        <v>274.83</v>
      </c>
      <c r="D1494" s="40">
        <f t="shared" si="22"/>
        <v>274.83</v>
      </c>
    </row>
    <row r="1495" spans="1:4" ht="12.75" x14ac:dyDescent="0.2">
      <c r="A1495" s="37" t="s">
        <v>1634</v>
      </c>
      <c r="B1495" s="42" t="s">
        <v>1635</v>
      </c>
      <c r="C1495" s="50">
        <v>282.88</v>
      </c>
      <c r="D1495" s="40">
        <f t="shared" si="22"/>
        <v>282.88</v>
      </c>
    </row>
    <row r="1496" spans="1:4" ht="12.75" x14ac:dyDescent="0.2">
      <c r="A1496" s="37" t="s">
        <v>1636</v>
      </c>
      <c r="B1496" s="42" t="s">
        <v>1637</v>
      </c>
      <c r="C1496" s="50">
        <v>185.2</v>
      </c>
      <c r="D1496" s="40">
        <f t="shared" si="22"/>
        <v>185.2</v>
      </c>
    </row>
    <row r="1497" spans="1:4" ht="12.75" x14ac:dyDescent="0.2">
      <c r="A1497" s="37" t="s">
        <v>1638</v>
      </c>
      <c r="B1497" s="42" t="s">
        <v>1639</v>
      </c>
      <c r="C1497" s="50">
        <v>375.25</v>
      </c>
      <c r="D1497" s="40">
        <f t="shared" si="22"/>
        <v>375.25</v>
      </c>
    </row>
    <row r="1498" spans="1:4" ht="12.75" x14ac:dyDescent="0.2">
      <c r="A1498" s="37" t="s">
        <v>1640</v>
      </c>
      <c r="B1498" s="42" t="s">
        <v>1641</v>
      </c>
      <c r="C1498" s="50">
        <v>185.2</v>
      </c>
      <c r="D1498" s="40">
        <f t="shared" si="22"/>
        <v>185.2</v>
      </c>
    </row>
    <row r="1499" spans="1:4" ht="12.75" x14ac:dyDescent="0.2">
      <c r="A1499" s="37" t="s">
        <v>1642</v>
      </c>
      <c r="B1499" s="42" t="s">
        <v>1643</v>
      </c>
      <c r="C1499" s="50">
        <v>185.2</v>
      </c>
      <c r="D1499" s="40">
        <f t="shared" si="22"/>
        <v>185.2</v>
      </c>
    </row>
    <row r="1500" spans="1:4" ht="12.75" x14ac:dyDescent="0.2">
      <c r="A1500" s="37" t="s">
        <v>1644</v>
      </c>
      <c r="B1500" s="42" t="s">
        <v>1645</v>
      </c>
      <c r="C1500" s="50">
        <v>282.88</v>
      </c>
      <c r="D1500" s="40">
        <f t="shared" si="22"/>
        <v>282.88</v>
      </c>
    </row>
    <row r="1501" spans="1:4" ht="12.75" x14ac:dyDescent="0.2">
      <c r="A1501" s="37" t="s">
        <v>1646</v>
      </c>
      <c r="B1501" s="42" t="s">
        <v>1647</v>
      </c>
      <c r="C1501" s="50">
        <v>274.83</v>
      </c>
      <c r="D1501" s="40">
        <f t="shared" si="22"/>
        <v>274.83</v>
      </c>
    </row>
    <row r="1502" spans="1:4" ht="12.75" x14ac:dyDescent="0.2">
      <c r="A1502" s="37" t="s">
        <v>1648</v>
      </c>
      <c r="B1502" s="42" t="s">
        <v>1649</v>
      </c>
      <c r="C1502" s="50">
        <v>274.83</v>
      </c>
      <c r="D1502" s="40">
        <f t="shared" si="22"/>
        <v>274.83</v>
      </c>
    </row>
    <row r="1503" spans="1:4" ht="12.75" x14ac:dyDescent="0.2">
      <c r="A1503" s="37" t="s">
        <v>1650</v>
      </c>
      <c r="B1503" s="42" t="s">
        <v>1651</v>
      </c>
      <c r="C1503" s="50">
        <v>185.2</v>
      </c>
      <c r="D1503" s="40">
        <f t="shared" si="22"/>
        <v>185.2</v>
      </c>
    </row>
    <row r="1504" spans="1:4" ht="12.75" x14ac:dyDescent="0.2">
      <c r="A1504" s="37" t="s">
        <v>1652</v>
      </c>
      <c r="B1504" s="42" t="s">
        <v>1653</v>
      </c>
      <c r="C1504" s="50">
        <v>416.78</v>
      </c>
      <c r="D1504" s="40">
        <f t="shared" si="22"/>
        <v>416.78</v>
      </c>
    </row>
    <row r="1505" spans="1:5" ht="12.75" x14ac:dyDescent="0.2">
      <c r="A1505" s="37" t="s">
        <v>1654</v>
      </c>
      <c r="B1505" s="42" t="s">
        <v>1655</v>
      </c>
      <c r="C1505" s="50">
        <v>760</v>
      </c>
      <c r="D1505" s="40">
        <f t="shared" si="22"/>
        <v>760</v>
      </c>
      <c r="E1505" s="3" t="s">
        <v>79</v>
      </c>
    </row>
    <row r="1506" spans="1:5" ht="12.75" x14ac:dyDescent="0.2">
      <c r="A1506" s="37" t="s">
        <v>1656</v>
      </c>
      <c r="B1506" s="42" t="s">
        <v>1657</v>
      </c>
      <c r="C1506" s="50">
        <v>47</v>
      </c>
      <c r="D1506" s="40">
        <f t="shared" si="22"/>
        <v>47</v>
      </c>
    </row>
    <row r="1507" spans="1:5" ht="12.75" x14ac:dyDescent="0.2">
      <c r="A1507" s="37" t="s">
        <v>1658</v>
      </c>
      <c r="B1507" s="42" t="s">
        <v>1659</v>
      </c>
      <c r="C1507" s="50">
        <v>0</v>
      </c>
      <c r="D1507" s="40">
        <f t="shared" si="22"/>
        <v>0</v>
      </c>
    </row>
    <row r="1508" spans="1:5" ht="12.75" x14ac:dyDescent="0.2">
      <c r="A1508" s="37" t="s">
        <v>1660</v>
      </c>
      <c r="B1508" s="42" t="s">
        <v>1661</v>
      </c>
      <c r="C1508" s="50">
        <v>0</v>
      </c>
      <c r="D1508" s="40">
        <f t="shared" si="22"/>
        <v>0</v>
      </c>
    </row>
    <row r="1509" spans="1:5" ht="12.75" x14ac:dyDescent="0.2">
      <c r="A1509" s="37" t="s">
        <v>1662</v>
      </c>
      <c r="B1509" s="42" t="s">
        <v>1663</v>
      </c>
      <c r="C1509" s="50">
        <v>0</v>
      </c>
      <c r="D1509" s="40">
        <f t="shared" si="22"/>
        <v>0</v>
      </c>
    </row>
    <row r="1510" spans="1:5" ht="12.75" x14ac:dyDescent="0.2">
      <c r="A1510" s="37" t="s">
        <v>1664</v>
      </c>
      <c r="B1510" s="42" t="s">
        <v>1665</v>
      </c>
      <c r="C1510" s="50">
        <v>18.63</v>
      </c>
      <c r="D1510" s="40">
        <f t="shared" si="22"/>
        <v>18.63</v>
      </c>
    </row>
    <row r="1511" spans="1:5" ht="12.75" x14ac:dyDescent="0.2">
      <c r="A1511" s="37" t="s">
        <v>1666</v>
      </c>
      <c r="B1511" s="42" t="s">
        <v>1667</v>
      </c>
      <c r="C1511" s="50">
        <v>8455</v>
      </c>
      <c r="D1511" s="40">
        <f t="shared" si="22"/>
        <v>8455</v>
      </c>
    </row>
    <row r="1512" spans="1:5" ht="12.75" x14ac:dyDescent="0.2">
      <c r="A1512" s="37" t="s">
        <v>1668</v>
      </c>
      <c r="B1512" s="42" t="s">
        <v>1669</v>
      </c>
      <c r="C1512" s="50">
        <v>0</v>
      </c>
      <c r="D1512" s="40">
        <f t="shared" si="22"/>
        <v>0</v>
      </c>
    </row>
    <row r="1513" spans="1:5" ht="12.75" x14ac:dyDescent="0.2">
      <c r="A1513" s="37" t="s">
        <v>1670</v>
      </c>
      <c r="B1513" s="42" t="s">
        <v>1671</v>
      </c>
      <c r="C1513" s="50">
        <v>0</v>
      </c>
      <c r="D1513" s="40">
        <f t="shared" si="22"/>
        <v>0</v>
      </c>
    </row>
    <row r="1514" spans="1:5" ht="12.75" x14ac:dyDescent="0.2">
      <c r="A1514" s="37" t="s">
        <v>1672</v>
      </c>
      <c r="B1514" s="42" t="s">
        <v>1673</v>
      </c>
      <c r="C1514" s="50">
        <v>0</v>
      </c>
      <c r="D1514" s="40">
        <f t="shared" si="22"/>
        <v>0</v>
      </c>
    </row>
    <row r="1515" spans="1:5" ht="12.75" x14ac:dyDescent="0.2">
      <c r="A1515" s="37" t="s">
        <v>1674</v>
      </c>
      <c r="B1515" s="42" t="s">
        <v>1675</v>
      </c>
      <c r="C1515" s="50">
        <v>0</v>
      </c>
      <c r="D1515" s="40">
        <f t="shared" si="22"/>
        <v>0</v>
      </c>
    </row>
    <row r="1516" spans="1:5" ht="12.75" x14ac:dyDescent="0.2">
      <c r="A1516" s="37" t="s">
        <v>1676</v>
      </c>
      <c r="B1516" s="42" t="s">
        <v>1677</v>
      </c>
      <c r="C1516" s="50">
        <v>0</v>
      </c>
      <c r="D1516" s="40">
        <f t="shared" si="22"/>
        <v>0</v>
      </c>
    </row>
    <row r="1517" spans="1:5" ht="12.75" x14ac:dyDescent="0.2">
      <c r="A1517" s="37" t="s">
        <v>1678</v>
      </c>
      <c r="B1517" s="42" t="s">
        <v>1679</v>
      </c>
      <c r="C1517" s="50">
        <v>0</v>
      </c>
      <c r="D1517" s="40">
        <f t="shared" si="22"/>
        <v>0</v>
      </c>
    </row>
    <row r="1518" spans="1:5" ht="12.75" x14ac:dyDescent="0.2">
      <c r="A1518" s="37" t="s">
        <v>1680</v>
      </c>
      <c r="B1518" s="42" t="s">
        <v>1681</v>
      </c>
      <c r="C1518" s="50">
        <v>2279</v>
      </c>
      <c r="D1518" s="40">
        <f t="shared" si="22"/>
        <v>2279</v>
      </c>
    </row>
    <row r="1519" spans="1:5" ht="12.75" x14ac:dyDescent="0.2">
      <c r="A1519" s="37" t="s">
        <v>1682</v>
      </c>
      <c r="B1519" s="42" t="s">
        <v>1683</v>
      </c>
      <c r="C1519" s="50">
        <v>0</v>
      </c>
      <c r="D1519" s="40">
        <f t="shared" si="22"/>
        <v>0</v>
      </c>
    </row>
    <row r="1520" spans="1:5" ht="12.75" x14ac:dyDescent="0.2">
      <c r="A1520" s="37" t="s">
        <v>1684</v>
      </c>
      <c r="B1520" s="42" t="s">
        <v>1685</v>
      </c>
      <c r="C1520" s="50">
        <v>0</v>
      </c>
      <c r="D1520" s="40">
        <f t="shared" si="22"/>
        <v>0</v>
      </c>
    </row>
    <row r="1521" spans="1:7" ht="12.75" x14ac:dyDescent="0.2">
      <c r="A1521" s="37" t="s">
        <v>1686</v>
      </c>
      <c r="B1521" s="42" t="s">
        <v>1687</v>
      </c>
      <c r="C1521" s="50">
        <v>0</v>
      </c>
      <c r="D1521" s="40">
        <f t="shared" si="22"/>
        <v>0</v>
      </c>
    </row>
    <row r="1522" spans="1:7" ht="12.75" x14ac:dyDescent="0.2">
      <c r="A1522" s="37" t="s">
        <v>1688</v>
      </c>
      <c r="B1522" s="42" t="s">
        <v>1645</v>
      </c>
      <c r="C1522" s="50">
        <v>0</v>
      </c>
      <c r="D1522" s="40">
        <f t="shared" si="22"/>
        <v>0</v>
      </c>
    </row>
    <row r="1523" spans="1:7" ht="12.75" x14ac:dyDescent="0.2">
      <c r="A1523" s="37" t="s">
        <v>1689</v>
      </c>
      <c r="B1523" s="38" t="s">
        <v>1690</v>
      </c>
      <c r="C1523" s="50">
        <v>416.78</v>
      </c>
      <c r="D1523" s="40">
        <f t="shared" si="22"/>
        <v>416.78</v>
      </c>
      <c r="E1523" s="72"/>
      <c r="F1523" s="73"/>
      <c r="G1523" s="74"/>
    </row>
    <row r="1524" spans="1:7" ht="12.75" x14ac:dyDescent="0.2">
      <c r="A1524" s="37" t="s">
        <v>1691</v>
      </c>
      <c r="B1524" s="38" t="s">
        <v>1692</v>
      </c>
      <c r="C1524" s="50">
        <v>2</v>
      </c>
      <c r="D1524" s="40">
        <f t="shared" si="22"/>
        <v>2</v>
      </c>
      <c r="E1524" s="72"/>
      <c r="F1524" s="73"/>
      <c r="G1524" s="74"/>
    </row>
    <row r="1525" spans="1:7" ht="12.75" x14ac:dyDescent="0.2">
      <c r="A1525" s="37" t="s">
        <v>1693</v>
      </c>
      <c r="B1525" s="38" t="s">
        <v>1694</v>
      </c>
      <c r="C1525" s="50">
        <v>416.78</v>
      </c>
      <c r="D1525" s="40">
        <f t="shared" si="22"/>
        <v>416.78</v>
      </c>
      <c r="E1525" s="72"/>
      <c r="F1525" s="73"/>
      <c r="G1525" s="74"/>
    </row>
    <row r="1526" spans="1:7" ht="12.75" x14ac:dyDescent="0.2">
      <c r="A1526" s="37" t="s">
        <v>1695</v>
      </c>
      <c r="B1526" s="38" t="s">
        <v>1696</v>
      </c>
      <c r="C1526" s="50">
        <v>2.5</v>
      </c>
      <c r="D1526" s="40">
        <f t="shared" si="22"/>
        <v>2.5</v>
      </c>
      <c r="E1526" s="72"/>
      <c r="F1526" s="73"/>
      <c r="G1526" s="74"/>
    </row>
    <row r="1527" spans="1:7" ht="12.75" x14ac:dyDescent="0.2">
      <c r="A1527" s="37" t="s">
        <v>1697</v>
      </c>
      <c r="B1527" s="38" t="s">
        <v>1698</v>
      </c>
      <c r="C1527" s="50">
        <v>62.14</v>
      </c>
      <c r="D1527" s="40">
        <f t="shared" si="22"/>
        <v>62.14</v>
      </c>
      <c r="E1527" s="72"/>
      <c r="F1527" s="73"/>
      <c r="G1527" s="74"/>
    </row>
    <row r="1528" spans="1:7" ht="12.75" x14ac:dyDescent="0.2">
      <c r="A1528" s="37" t="s">
        <v>1699</v>
      </c>
      <c r="B1528" s="38" t="s">
        <v>1700</v>
      </c>
      <c r="C1528" s="50">
        <v>0</v>
      </c>
      <c r="D1528" s="40">
        <f t="shared" si="22"/>
        <v>0</v>
      </c>
      <c r="E1528" s="72"/>
      <c r="F1528" s="73"/>
      <c r="G1528" s="74"/>
    </row>
    <row r="1529" spans="1:7" ht="12.75" x14ac:dyDescent="0.2">
      <c r="A1529" s="37" t="s">
        <v>1701</v>
      </c>
      <c r="B1529" s="38" t="s">
        <v>1702</v>
      </c>
      <c r="C1529" s="50">
        <v>192</v>
      </c>
      <c r="D1529" s="40">
        <f t="shared" si="22"/>
        <v>192</v>
      </c>
      <c r="E1529" s="72"/>
      <c r="F1529" s="73"/>
      <c r="G1529" s="74"/>
    </row>
    <row r="1530" spans="1:7" ht="12.75" x14ac:dyDescent="0.2">
      <c r="A1530" s="37" t="s">
        <v>1703</v>
      </c>
      <c r="B1530" s="38" t="s">
        <v>1704</v>
      </c>
      <c r="C1530" s="50">
        <v>301.35000000000002</v>
      </c>
      <c r="D1530" s="40">
        <f t="shared" si="22"/>
        <v>301.35000000000002</v>
      </c>
      <c r="E1530" s="72"/>
      <c r="F1530" s="73"/>
      <c r="G1530" s="74"/>
    </row>
    <row r="1531" spans="1:7" ht="12.75" x14ac:dyDescent="0.2">
      <c r="A1531" s="37" t="s">
        <v>1705</v>
      </c>
      <c r="B1531" s="38" t="s">
        <v>1706</v>
      </c>
      <c r="C1531" s="50">
        <v>846.27</v>
      </c>
      <c r="D1531" s="40">
        <f t="shared" si="22"/>
        <v>846.27</v>
      </c>
      <c r="E1531" s="72"/>
      <c r="F1531" s="73"/>
      <c r="G1531" s="74"/>
    </row>
    <row r="1532" spans="1:7" ht="12.75" x14ac:dyDescent="0.2">
      <c r="A1532" s="37" t="s">
        <v>1707</v>
      </c>
      <c r="B1532" s="38" t="s">
        <v>1708</v>
      </c>
      <c r="C1532" s="50">
        <v>274.83</v>
      </c>
      <c r="D1532" s="40">
        <f t="shared" si="22"/>
        <v>274.83</v>
      </c>
      <c r="E1532" s="72"/>
      <c r="F1532" s="73"/>
      <c r="G1532" s="74"/>
    </row>
    <row r="1533" spans="1:7" ht="12.75" x14ac:dyDescent="0.2">
      <c r="A1533" s="37" t="s">
        <v>1709</v>
      </c>
      <c r="B1533" s="38" t="s">
        <v>1710</v>
      </c>
      <c r="C1533" s="50">
        <v>274.83</v>
      </c>
      <c r="D1533" s="40">
        <f t="shared" ref="D1533:D1596" si="23">ROUND($C1533*D$13,2)</f>
        <v>274.83</v>
      </c>
      <c r="E1533" s="72"/>
      <c r="F1533" s="73"/>
      <c r="G1533" s="74"/>
    </row>
    <row r="1534" spans="1:7" ht="12.75" x14ac:dyDescent="0.2">
      <c r="A1534" s="37" t="s">
        <v>1711</v>
      </c>
      <c r="B1534" s="38" t="s">
        <v>1712</v>
      </c>
      <c r="C1534" s="50">
        <v>527.87</v>
      </c>
      <c r="D1534" s="40">
        <f t="shared" si="23"/>
        <v>527.87</v>
      </c>
      <c r="E1534" s="72"/>
      <c r="F1534" s="73"/>
      <c r="G1534" s="74"/>
    </row>
    <row r="1535" spans="1:7" ht="12.75" x14ac:dyDescent="0.2">
      <c r="A1535" s="37" t="s">
        <v>1713</v>
      </c>
      <c r="B1535" s="46" t="s">
        <v>1714</v>
      </c>
      <c r="C1535" s="50">
        <v>600</v>
      </c>
      <c r="D1535" s="40">
        <f t="shared" si="23"/>
        <v>600</v>
      </c>
      <c r="E1535" s="72"/>
      <c r="F1535" s="73"/>
      <c r="G1535" s="74"/>
    </row>
    <row r="1536" spans="1:7" ht="12.75" x14ac:dyDescent="0.2">
      <c r="A1536" s="37" t="s">
        <v>1715</v>
      </c>
      <c r="B1536" s="38" t="s">
        <v>1716</v>
      </c>
      <c r="C1536" s="50">
        <v>602.70000000000005</v>
      </c>
      <c r="D1536" s="40">
        <f t="shared" si="23"/>
        <v>602.70000000000005</v>
      </c>
      <c r="E1536" s="72"/>
      <c r="F1536" s="73"/>
      <c r="G1536" s="74"/>
    </row>
    <row r="1537" spans="1:7" ht="12.75" x14ac:dyDescent="0.2">
      <c r="A1537" s="37" t="s">
        <v>1717</v>
      </c>
      <c r="B1537" s="38" t="s">
        <v>1718</v>
      </c>
      <c r="C1537" s="50">
        <v>584.9</v>
      </c>
      <c r="D1537" s="40">
        <f t="shared" si="23"/>
        <v>584.9</v>
      </c>
      <c r="E1537" s="72"/>
      <c r="F1537" s="73"/>
      <c r="G1537" s="74"/>
    </row>
    <row r="1538" spans="1:7" ht="12.75" x14ac:dyDescent="0.2">
      <c r="A1538" s="37" t="s">
        <v>1719</v>
      </c>
      <c r="B1538" s="38" t="s">
        <v>1720</v>
      </c>
      <c r="C1538" s="50">
        <v>584.9</v>
      </c>
      <c r="D1538" s="40">
        <f t="shared" si="23"/>
        <v>584.9</v>
      </c>
      <c r="E1538" s="72"/>
      <c r="F1538" s="73"/>
      <c r="G1538" s="74"/>
    </row>
    <row r="1539" spans="1:7" ht="12.75" x14ac:dyDescent="0.2">
      <c r="A1539" s="37" t="s">
        <v>1721</v>
      </c>
      <c r="B1539" s="38" t="s">
        <v>1722</v>
      </c>
      <c r="C1539" s="50">
        <v>3500</v>
      </c>
      <c r="D1539" s="40">
        <f t="shared" si="23"/>
        <v>3500</v>
      </c>
      <c r="E1539" s="72"/>
      <c r="F1539" s="73"/>
      <c r="G1539" s="74"/>
    </row>
    <row r="1540" spans="1:7" ht="12.75" x14ac:dyDescent="0.2">
      <c r="A1540" s="37" t="s">
        <v>1723</v>
      </c>
      <c r="B1540" s="38" t="s">
        <v>1724</v>
      </c>
      <c r="C1540" s="50">
        <v>142.63</v>
      </c>
      <c r="D1540" s="40">
        <f t="shared" si="23"/>
        <v>142.63</v>
      </c>
      <c r="E1540" s="72"/>
      <c r="F1540" s="73"/>
      <c r="G1540" s="74"/>
    </row>
    <row r="1541" spans="1:7" ht="12.75" x14ac:dyDescent="0.2">
      <c r="A1541" s="37" t="s">
        <v>1725</v>
      </c>
      <c r="B1541" s="38" t="s">
        <v>1726</v>
      </c>
      <c r="C1541" s="50">
        <v>142.63</v>
      </c>
      <c r="D1541" s="40">
        <f t="shared" si="23"/>
        <v>142.63</v>
      </c>
      <c r="E1541" s="72"/>
      <c r="F1541" s="73"/>
      <c r="G1541" s="74"/>
    </row>
    <row r="1542" spans="1:7" ht="12.75" x14ac:dyDescent="0.2">
      <c r="A1542" s="37" t="s">
        <v>1727</v>
      </c>
      <c r="B1542" s="38" t="s">
        <v>1728</v>
      </c>
      <c r="C1542" s="50">
        <v>5000</v>
      </c>
      <c r="D1542" s="40">
        <f t="shared" si="23"/>
        <v>5000</v>
      </c>
      <c r="E1542" s="72"/>
      <c r="F1542" s="73"/>
      <c r="G1542" s="74"/>
    </row>
    <row r="1543" spans="1:7" ht="12.75" x14ac:dyDescent="0.2">
      <c r="A1543" s="37" t="s">
        <v>1729</v>
      </c>
      <c r="B1543" s="38" t="s">
        <v>1730</v>
      </c>
      <c r="C1543" s="50">
        <v>64.41</v>
      </c>
      <c r="D1543" s="40">
        <f t="shared" si="23"/>
        <v>64.41</v>
      </c>
      <c r="E1543" s="72"/>
      <c r="F1543" s="73"/>
      <c r="G1543" s="74"/>
    </row>
    <row r="1544" spans="1:7" ht="12.75" x14ac:dyDescent="0.2">
      <c r="A1544" s="37" t="s">
        <v>1731</v>
      </c>
      <c r="B1544" s="38" t="s">
        <v>1732</v>
      </c>
      <c r="C1544" s="50">
        <v>3500</v>
      </c>
      <c r="D1544" s="40">
        <f t="shared" si="23"/>
        <v>3500</v>
      </c>
      <c r="E1544" s="72"/>
      <c r="F1544" s="73"/>
      <c r="G1544" s="74"/>
    </row>
    <row r="1545" spans="1:7" ht="12.75" x14ac:dyDescent="0.2">
      <c r="A1545" s="37" t="s">
        <v>1733</v>
      </c>
      <c r="B1545" s="38" t="s">
        <v>1734</v>
      </c>
      <c r="C1545" s="50">
        <v>0</v>
      </c>
      <c r="D1545" s="40">
        <f t="shared" si="23"/>
        <v>0</v>
      </c>
      <c r="E1545" s="72"/>
      <c r="F1545" s="73"/>
      <c r="G1545" s="74"/>
    </row>
    <row r="1546" spans="1:7" ht="12.75" x14ac:dyDescent="0.2">
      <c r="A1546" s="37" t="s">
        <v>1735</v>
      </c>
      <c r="B1546" s="38" t="s">
        <v>1736</v>
      </c>
      <c r="C1546" s="50">
        <v>720</v>
      </c>
      <c r="D1546" s="40">
        <f t="shared" si="23"/>
        <v>720</v>
      </c>
      <c r="E1546" s="72"/>
      <c r="F1546" s="73"/>
      <c r="G1546" s="74"/>
    </row>
    <row r="1547" spans="1:7" ht="12.75" x14ac:dyDescent="0.2">
      <c r="A1547" s="37" t="s">
        <v>1737</v>
      </c>
      <c r="B1547" s="38" t="s">
        <v>1738</v>
      </c>
      <c r="C1547" s="50">
        <v>750</v>
      </c>
      <c r="D1547" s="40">
        <f t="shared" si="23"/>
        <v>750</v>
      </c>
      <c r="E1547" s="72"/>
      <c r="F1547" s="73"/>
      <c r="G1547" s="74"/>
    </row>
    <row r="1548" spans="1:7" ht="12.75" x14ac:dyDescent="0.2">
      <c r="A1548" s="37" t="s">
        <v>1739</v>
      </c>
      <c r="B1548" s="38" t="s">
        <v>1740</v>
      </c>
      <c r="C1548" s="50">
        <v>0</v>
      </c>
      <c r="D1548" s="40">
        <f t="shared" si="23"/>
        <v>0</v>
      </c>
      <c r="E1548" s="72"/>
      <c r="F1548" s="73"/>
      <c r="G1548" s="74"/>
    </row>
    <row r="1549" spans="1:7" ht="12.75" x14ac:dyDescent="0.2">
      <c r="A1549" s="37" t="s">
        <v>1741</v>
      </c>
      <c r="B1549" s="38" t="s">
        <v>1742</v>
      </c>
      <c r="C1549" s="50">
        <v>0</v>
      </c>
      <c r="D1549" s="40">
        <f t="shared" si="23"/>
        <v>0</v>
      </c>
      <c r="E1549" s="72"/>
      <c r="F1549" s="73"/>
      <c r="G1549" s="74"/>
    </row>
    <row r="1550" spans="1:7" ht="12.75" x14ac:dyDescent="0.2">
      <c r="A1550" s="37" t="s">
        <v>1743</v>
      </c>
      <c r="B1550" s="38" t="s">
        <v>1744</v>
      </c>
      <c r="C1550" s="50">
        <v>2919.6</v>
      </c>
      <c r="D1550" s="40">
        <f t="shared" si="23"/>
        <v>2919.6</v>
      </c>
      <c r="E1550" s="72"/>
      <c r="F1550" s="73"/>
      <c r="G1550" s="74"/>
    </row>
    <row r="1551" spans="1:7" ht="12.75" x14ac:dyDescent="0.2">
      <c r="A1551" s="37" t="s">
        <v>1745</v>
      </c>
      <c r="B1551" s="38" t="s">
        <v>1746</v>
      </c>
      <c r="C1551" s="50">
        <v>17.27</v>
      </c>
      <c r="D1551" s="40">
        <f t="shared" si="23"/>
        <v>17.27</v>
      </c>
      <c r="E1551" s="72"/>
      <c r="F1551" s="73"/>
      <c r="G1551" s="74"/>
    </row>
    <row r="1552" spans="1:7" ht="12.75" x14ac:dyDescent="0.2">
      <c r="A1552" s="37" t="s">
        <v>1747</v>
      </c>
      <c r="B1552" s="38" t="s">
        <v>1748</v>
      </c>
      <c r="C1552" s="50">
        <v>0</v>
      </c>
      <c r="D1552" s="40">
        <f t="shared" si="23"/>
        <v>0</v>
      </c>
      <c r="E1552" s="72"/>
      <c r="F1552" s="73"/>
      <c r="G1552" s="74"/>
    </row>
    <row r="1553" spans="1:7" ht="12.75" x14ac:dyDescent="0.2">
      <c r="A1553" s="37" t="s">
        <v>1749</v>
      </c>
      <c r="B1553" s="38" t="s">
        <v>1750</v>
      </c>
      <c r="C1553" s="50">
        <v>0</v>
      </c>
      <c r="D1553" s="40">
        <f t="shared" si="23"/>
        <v>0</v>
      </c>
      <c r="E1553" s="72"/>
      <c r="F1553" s="73"/>
      <c r="G1553" s="74"/>
    </row>
    <row r="1554" spans="1:7" ht="12.75" x14ac:dyDescent="0.2">
      <c r="A1554" s="37" t="s">
        <v>1751</v>
      </c>
      <c r="B1554" s="38" t="s">
        <v>1752</v>
      </c>
      <c r="C1554" s="50">
        <v>0</v>
      </c>
      <c r="D1554" s="40">
        <f t="shared" si="23"/>
        <v>0</v>
      </c>
      <c r="E1554" s="72"/>
      <c r="F1554" s="73"/>
      <c r="G1554" s="74"/>
    </row>
    <row r="1555" spans="1:7" ht="12.75" x14ac:dyDescent="0.2">
      <c r="A1555" s="37" t="s">
        <v>1753</v>
      </c>
      <c r="B1555" s="38" t="s">
        <v>1754</v>
      </c>
      <c r="C1555" s="50">
        <v>0</v>
      </c>
      <c r="D1555" s="40">
        <f t="shared" si="23"/>
        <v>0</v>
      </c>
      <c r="E1555" s="72"/>
      <c r="F1555" s="73"/>
      <c r="G1555" s="74"/>
    </row>
    <row r="1556" spans="1:7" ht="12.75" x14ac:dyDescent="0.2">
      <c r="A1556" s="37" t="s">
        <v>1755</v>
      </c>
      <c r="B1556" s="38" t="s">
        <v>1756</v>
      </c>
      <c r="C1556" s="50">
        <v>0</v>
      </c>
      <c r="D1556" s="40">
        <f t="shared" si="23"/>
        <v>0</v>
      </c>
      <c r="E1556" s="72"/>
      <c r="F1556" s="73"/>
      <c r="G1556" s="74"/>
    </row>
    <row r="1557" spans="1:7" ht="12.75" x14ac:dyDescent="0.2">
      <c r="A1557" s="37" t="s">
        <v>1757</v>
      </c>
      <c r="B1557" s="38" t="s">
        <v>1758</v>
      </c>
      <c r="C1557" s="50">
        <v>0</v>
      </c>
      <c r="D1557" s="40">
        <f t="shared" si="23"/>
        <v>0</v>
      </c>
      <c r="E1557" s="72"/>
      <c r="F1557" s="73"/>
      <c r="G1557" s="74"/>
    </row>
    <row r="1558" spans="1:7" ht="12.75" x14ac:dyDescent="0.2">
      <c r="A1558" s="37" t="s">
        <v>1759</v>
      </c>
      <c r="B1558" s="38" t="s">
        <v>1760</v>
      </c>
      <c r="C1558" s="50">
        <v>3675</v>
      </c>
      <c r="D1558" s="40">
        <f t="shared" si="23"/>
        <v>3675</v>
      </c>
      <c r="E1558" s="72"/>
      <c r="F1558" s="73"/>
      <c r="G1558" s="74"/>
    </row>
    <row r="1559" spans="1:7" ht="12.75" x14ac:dyDescent="0.2">
      <c r="A1559" s="37" t="s">
        <v>1761</v>
      </c>
      <c r="B1559" s="38" t="s">
        <v>1762</v>
      </c>
      <c r="C1559" s="50">
        <v>52.71</v>
      </c>
      <c r="D1559" s="40">
        <f t="shared" si="23"/>
        <v>52.71</v>
      </c>
      <c r="E1559" s="72"/>
      <c r="F1559" s="73"/>
      <c r="G1559" s="74"/>
    </row>
    <row r="1560" spans="1:7" ht="12.75" x14ac:dyDescent="0.2">
      <c r="A1560" s="37" t="s">
        <v>1763</v>
      </c>
      <c r="B1560" s="38" t="s">
        <v>1764</v>
      </c>
      <c r="C1560" s="50">
        <v>0</v>
      </c>
      <c r="D1560" s="40">
        <f t="shared" si="23"/>
        <v>0</v>
      </c>
      <c r="E1560" s="72"/>
      <c r="F1560" s="73"/>
      <c r="G1560" s="74"/>
    </row>
    <row r="1561" spans="1:7" ht="12.75" x14ac:dyDescent="0.2">
      <c r="A1561" s="37" t="s">
        <v>1765</v>
      </c>
      <c r="B1561" s="38" t="s">
        <v>1766</v>
      </c>
      <c r="C1561" s="50">
        <v>2513.25</v>
      </c>
      <c r="D1561" s="40">
        <f t="shared" si="23"/>
        <v>2513.25</v>
      </c>
      <c r="E1561" s="72"/>
      <c r="F1561" s="73"/>
      <c r="G1561" s="74"/>
    </row>
    <row r="1562" spans="1:7" ht="12.75" x14ac:dyDescent="0.2">
      <c r="A1562" s="37" t="s">
        <v>1767</v>
      </c>
      <c r="B1562" s="38" t="s">
        <v>1768</v>
      </c>
      <c r="C1562" s="50">
        <v>0</v>
      </c>
      <c r="D1562" s="40">
        <f t="shared" si="23"/>
        <v>0</v>
      </c>
      <c r="E1562" s="72"/>
      <c r="F1562" s="73"/>
      <c r="G1562" s="74"/>
    </row>
    <row r="1563" spans="1:7" ht="12.75" x14ac:dyDescent="0.2">
      <c r="A1563" s="37" t="s">
        <v>1769</v>
      </c>
      <c r="B1563" s="38" t="s">
        <v>1770</v>
      </c>
      <c r="C1563" s="50">
        <v>750</v>
      </c>
      <c r="D1563" s="40">
        <f t="shared" si="23"/>
        <v>750</v>
      </c>
      <c r="E1563" s="72"/>
      <c r="F1563" s="73"/>
      <c r="G1563" s="74"/>
    </row>
    <row r="1564" spans="1:7" ht="12.75" x14ac:dyDescent="0.2">
      <c r="A1564" s="37" t="s">
        <v>1771</v>
      </c>
      <c r="B1564" s="38" t="s">
        <v>1764</v>
      </c>
      <c r="C1564" s="50">
        <v>0</v>
      </c>
      <c r="D1564" s="40">
        <f t="shared" si="23"/>
        <v>0</v>
      </c>
      <c r="E1564" s="72"/>
      <c r="F1564" s="73"/>
      <c r="G1564" s="74"/>
    </row>
    <row r="1565" spans="1:7" ht="12.75" x14ac:dyDescent="0.2">
      <c r="A1565" s="37" t="s">
        <v>1772</v>
      </c>
      <c r="B1565" s="38" t="s">
        <v>1773</v>
      </c>
      <c r="C1565" s="50">
        <v>0</v>
      </c>
      <c r="D1565" s="40">
        <f t="shared" si="23"/>
        <v>0</v>
      </c>
      <c r="E1565" s="72"/>
      <c r="F1565" s="73"/>
      <c r="G1565" s="74"/>
    </row>
    <row r="1566" spans="1:7" ht="12.75" x14ac:dyDescent="0.2">
      <c r="A1566" s="37" t="s">
        <v>1774</v>
      </c>
      <c r="B1566" s="38" t="s">
        <v>1775</v>
      </c>
      <c r="C1566" s="50">
        <v>0</v>
      </c>
      <c r="D1566" s="40">
        <f t="shared" si="23"/>
        <v>0</v>
      </c>
      <c r="E1566" s="72"/>
      <c r="F1566" s="73"/>
      <c r="G1566" s="74"/>
    </row>
    <row r="1567" spans="1:7" ht="12.75" x14ac:dyDescent="0.2">
      <c r="A1567" s="37" t="s">
        <v>1776</v>
      </c>
      <c r="B1567" s="38" t="s">
        <v>1777</v>
      </c>
      <c r="C1567" s="50">
        <v>0</v>
      </c>
      <c r="D1567" s="40">
        <f t="shared" si="23"/>
        <v>0</v>
      </c>
      <c r="E1567" s="72"/>
      <c r="F1567" s="73"/>
      <c r="G1567" s="74"/>
    </row>
    <row r="1568" spans="1:7" ht="12.75" x14ac:dyDescent="0.2">
      <c r="A1568" s="37" t="s">
        <v>1778</v>
      </c>
      <c r="B1568" s="38" t="s">
        <v>1779</v>
      </c>
      <c r="C1568" s="50">
        <v>0</v>
      </c>
      <c r="D1568" s="40">
        <f t="shared" si="23"/>
        <v>0</v>
      </c>
      <c r="E1568" s="72"/>
      <c r="F1568" s="73"/>
      <c r="G1568" s="74"/>
    </row>
    <row r="1569" spans="1:7" ht="12.75" x14ac:dyDescent="0.2">
      <c r="A1569" s="37" t="s">
        <v>1780</v>
      </c>
      <c r="B1569" s="38" t="s">
        <v>1781</v>
      </c>
      <c r="C1569" s="50">
        <v>0</v>
      </c>
      <c r="D1569" s="40">
        <f t="shared" si="23"/>
        <v>0</v>
      </c>
      <c r="E1569" s="72"/>
      <c r="F1569" s="73"/>
      <c r="G1569" s="74"/>
    </row>
    <row r="1570" spans="1:7" ht="12.75" x14ac:dyDescent="0.2">
      <c r="A1570" s="37" t="s">
        <v>1782</v>
      </c>
      <c r="B1570" s="38" t="s">
        <v>1783</v>
      </c>
      <c r="C1570" s="50">
        <v>0</v>
      </c>
      <c r="D1570" s="40">
        <f t="shared" si="23"/>
        <v>0</v>
      </c>
      <c r="E1570" s="72"/>
      <c r="F1570" s="73"/>
      <c r="G1570" s="74"/>
    </row>
    <row r="1571" spans="1:7" ht="12.75" x14ac:dyDescent="0.2">
      <c r="A1571" s="37" t="s">
        <v>1784</v>
      </c>
      <c r="B1571" s="38" t="s">
        <v>1785</v>
      </c>
      <c r="C1571" s="50">
        <v>0</v>
      </c>
      <c r="D1571" s="40">
        <f t="shared" si="23"/>
        <v>0</v>
      </c>
      <c r="E1571" s="72"/>
      <c r="F1571" s="73"/>
      <c r="G1571" s="74"/>
    </row>
    <row r="1572" spans="1:7" ht="12.75" x14ac:dyDescent="0.2">
      <c r="A1572" s="37" t="s">
        <v>1786</v>
      </c>
      <c r="B1572" s="38" t="s">
        <v>1787</v>
      </c>
      <c r="C1572" s="50">
        <v>0</v>
      </c>
      <c r="D1572" s="40">
        <f t="shared" si="23"/>
        <v>0</v>
      </c>
      <c r="E1572" s="72"/>
      <c r="F1572" s="73"/>
      <c r="G1572" s="74"/>
    </row>
    <row r="1573" spans="1:7" ht="12.75" x14ac:dyDescent="0.2">
      <c r="A1573" s="37" t="s">
        <v>1788</v>
      </c>
      <c r="B1573" s="38" t="s">
        <v>1789</v>
      </c>
      <c r="C1573" s="50">
        <v>0</v>
      </c>
      <c r="D1573" s="40">
        <f t="shared" si="23"/>
        <v>0</v>
      </c>
      <c r="E1573" s="72"/>
      <c r="F1573" s="73"/>
      <c r="G1573" s="74"/>
    </row>
    <row r="1574" spans="1:7" ht="12.75" x14ac:dyDescent="0.2">
      <c r="A1574" s="37" t="s">
        <v>1790</v>
      </c>
      <c r="B1574" s="38" t="s">
        <v>1791</v>
      </c>
      <c r="C1574" s="50">
        <v>0</v>
      </c>
      <c r="D1574" s="40">
        <f t="shared" si="23"/>
        <v>0</v>
      </c>
      <c r="E1574" s="72"/>
      <c r="F1574" s="73"/>
      <c r="G1574" s="74"/>
    </row>
    <row r="1575" spans="1:7" ht="12.75" x14ac:dyDescent="0.2">
      <c r="A1575" s="37" t="s">
        <v>1792</v>
      </c>
      <c r="B1575" s="38" t="s">
        <v>1793</v>
      </c>
      <c r="C1575" s="50">
        <v>18.37</v>
      </c>
      <c r="D1575" s="40">
        <f t="shared" si="23"/>
        <v>18.37</v>
      </c>
      <c r="E1575" s="72"/>
      <c r="F1575" s="73"/>
      <c r="G1575" s="74"/>
    </row>
    <row r="1576" spans="1:7" ht="12.75" x14ac:dyDescent="0.2">
      <c r="A1576" s="37" t="s">
        <v>1794</v>
      </c>
      <c r="B1576" s="38" t="s">
        <v>1795</v>
      </c>
      <c r="C1576" s="50">
        <v>0</v>
      </c>
      <c r="D1576" s="40">
        <f t="shared" si="23"/>
        <v>0</v>
      </c>
      <c r="E1576" s="72"/>
      <c r="F1576" s="73"/>
      <c r="G1576" s="74"/>
    </row>
    <row r="1577" spans="1:7" ht="12.75" x14ac:dyDescent="0.2">
      <c r="A1577" s="37" t="s">
        <v>1796</v>
      </c>
      <c r="B1577" s="38" t="s">
        <v>1797</v>
      </c>
      <c r="C1577" s="50">
        <v>0</v>
      </c>
      <c r="D1577" s="40">
        <f t="shared" si="23"/>
        <v>0</v>
      </c>
      <c r="E1577" s="72"/>
      <c r="F1577" s="73"/>
      <c r="G1577" s="74"/>
    </row>
    <row r="1578" spans="1:7" ht="12.75" x14ac:dyDescent="0.2">
      <c r="A1578" s="37" t="s">
        <v>1798</v>
      </c>
      <c r="B1578" s="38" t="s">
        <v>1799</v>
      </c>
      <c r="C1578" s="50">
        <v>0</v>
      </c>
      <c r="D1578" s="40">
        <f t="shared" si="23"/>
        <v>0</v>
      </c>
      <c r="E1578" s="72"/>
      <c r="F1578" s="73"/>
      <c r="G1578" s="74"/>
    </row>
    <row r="1579" spans="1:7" ht="12.75" x14ac:dyDescent="0.2">
      <c r="A1579" s="37" t="s">
        <v>1800</v>
      </c>
      <c r="B1579" s="38" t="s">
        <v>1801</v>
      </c>
      <c r="C1579" s="50">
        <v>11.53</v>
      </c>
      <c r="D1579" s="40">
        <f t="shared" si="23"/>
        <v>11.53</v>
      </c>
      <c r="E1579" s="72"/>
      <c r="F1579" s="73"/>
      <c r="G1579" s="74"/>
    </row>
    <row r="1580" spans="1:7" ht="12.75" x14ac:dyDescent="0.2">
      <c r="A1580" s="37" t="s">
        <v>1802</v>
      </c>
      <c r="B1580" s="38" t="s">
        <v>1803</v>
      </c>
      <c r="C1580" s="50">
        <v>17.27</v>
      </c>
      <c r="D1580" s="40">
        <f t="shared" si="23"/>
        <v>17.27</v>
      </c>
      <c r="E1580" s="72"/>
      <c r="F1580" s="73"/>
      <c r="G1580" s="74"/>
    </row>
    <row r="1581" spans="1:7" ht="12.75" x14ac:dyDescent="0.2">
      <c r="A1581" s="37" t="s">
        <v>1804</v>
      </c>
      <c r="B1581" s="38" t="s">
        <v>1805</v>
      </c>
      <c r="C1581" s="50">
        <v>17.27</v>
      </c>
      <c r="D1581" s="40">
        <f t="shared" si="23"/>
        <v>17.27</v>
      </c>
      <c r="E1581" s="72"/>
      <c r="F1581" s="73"/>
      <c r="G1581" s="74"/>
    </row>
    <row r="1582" spans="1:7" ht="12.75" x14ac:dyDescent="0.2">
      <c r="A1582" s="37" t="s">
        <v>1806</v>
      </c>
      <c r="B1582" s="38" t="s">
        <v>1807</v>
      </c>
      <c r="C1582" s="50">
        <v>720</v>
      </c>
      <c r="D1582" s="40">
        <f t="shared" si="23"/>
        <v>720</v>
      </c>
      <c r="E1582" s="72"/>
      <c r="F1582" s="73"/>
      <c r="G1582" s="74"/>
    </row>
    <row r="1583" spans="1:7" ht="12.75" x14ac:dyDescent="0.2">
      <c r="A1583" s="37" t="s">
        <v>1808</v>
      </c>
      <c r="B1583" s="38" t="s">
        <v>1809</v>
      </c>
      <c r="C1583" s="50">
        <v>18.399999999999999</v>
      </c>
      <c r="D1583" s="40">
        <f t="shared" si="23"/>
        <v>18.399999999999999</v>
      </c>
      <c r="E1583" s="72"/>
      <c r="F1583" s="73"/>
      <c r="G1583" s="74"/>
    </row>
    <row r="1584" spans="1:7" ht="12.75" x14ac:dyDescent="0.2">
      <c r="A1584" s="37" t="s">
        <v>1810</v>
      </c>
      <c r="B1584" s="38" t="s">
        <v>1811</v>
      </c>
      <c r="C1584" s="50">
        <v>17.27</v>
      </c>
      <c r="D1584" s="40">
        <f t="shared" si="23"/>
        <v>17.27</v>
      </c>
      <c r="E1584" s="72"/>
      <c r="F1584" s="75"/>
      <c r="G1584" s="74"/>
    </row>
    <row r="1585" spans="1:7" ht="12.75" x14ac:dyDescent="0.2">
      <c r="A1585" s="37" t="s">
        <v>1812</v>
      </c>
      <c r="B1585" s="46" t="s">
        <v>1813</v>
      </c>
      <c r="C1585" s="50">
        <v>0</v>
      </c>
      <c r="D1585" s="40">
        <f t="shared" si="23"/>
        <v>0</v>
      </c>
      <c r="E1585" s="72"/>
      <c r="F1585" s="75"/>
      <c r="G1585" s="74"/>
    </row>
    <row r="1586" spans="1:7" ht="12.75" x14ac:dyDescent="0.2">
      <c r="A1586" s="37" t="s">
        <v>1814</v>
      </c>
      <c r="B1586" s="46" t="s">
        <v>1815</v>
      </c>
      <c r="C1586" s="50">
        <v>0</v>
      </c>
      <c r="D1586" s="40">
        <f t="shared" si="23"/>
        <v>0</v>
      </c>
      <c r="E1586" s="72"/>
      <c r="F1586" s="75"/>
      <c r="G1586" s="74"/>
    </row>
    <row r="1587" spans="1:7" ht="12.75" x14ac:dyDescent="0.2">
      <c r="A1587" s="37" t="s">
        <v>1816</v>
      </c>
      <c r="B1587" s="46" t="s">
        <v>1817</v>
      </c>
      <c r="C1587" s="50">
        <v>0</v>
      </c>
      <c r="D1587" s="40">
        <f t="shared" si="23"/>
        <v>0</v>
      </c>
      <c r="E1587" s="72"/>
      <c r="F1587" s="75"/>
      <c r="G1587" s="74"/>
    </row>
    <row r="1588" spans="1:7" ht="12.75" x14ac:dyDescent="0.2">
      <c r="A1588" s="37" t="s">
        <v>1818</v>
      </c>
      <c r="B1588" s="46" t="s">
        <v>1819</v>
      </c>
      <c r="C1588" s="50">
        <v>0</v>
      </c>
      <c r="D1588" s="40">
        <f t="shared" si="23"/>
        <v>0</v>
      </c>
      <c r="E1588" s="72"/>
      <c r="F1588" s="75"/>
      <c r="G1588" s="74"/>
    </row>
    <row r="1589" spans="1:7" ht="12.75" x14ac:dyDescent="0.2">
      <c r="A1589" s="37" t="s">
        <v>1820</v>
      </c>
      <c r="B1589" s="46" t="s">
        <v>1821</v>
      </c>
      <c r="C1589" s="50">
        <v>0</v>
      </c>
      <c r="D1589" s="40">
        <f t="shared" si="23"/>
        <v>0</v>
      </c>
      <c r="E1589" s="72"/>
      <c r="F1589" s="75"/>
      <c r="G1589" s="74"/>
    </row>
    <row r="1590" spans="1:7" ht="12.75" x14ac:dyDescent="0.2">
      <c r="A1590" s="37" t="s">
        <v>1822</v>
      </c>
      <c r="B1590" s="46" t="s">
        <v>1823</v>
      </c>
      <c r="C1590" s="50">
        <v>0</v>
      </c>
      <c r="D1590" s="40">
        <f t="shared" si="23"/>
        <v>0</v>
      </c>
      <c r="E1590" s="72"/>
      <c r="F1590" s="75"/>
      <c r="G1590" s="74"/>
    </row>
    <row r="1591" spans="1:7" ht="12.75" x14ac:dyDescent="0.2">
      <c r="A1591" s="37" t="s">
        <v>1824</v>
      </c>
      <c r="B1591" s="46" t="s">
        <v>1825</v>
      </c>
      <c r="C1591" s="50">
        <v>0</v>
      </c>
      <c r="D1591" s="40">
        <f t="shared" si="23"/>
        <v>0</v>
      </c>
      <c r="E1591" s="72"/>
      <c r="F1591" s="75"/>
      <c r="G1591" s="74"/>
    </row>
    <row r="1592" spans="1:7" ht="12.75" x14ac:dyDescent="0.2">
      <c r="A1592" s="37" t="s">
        <v>1826</v>
      </c>
      <c r="B1592" s="46" t="s">
        <v>1827</v>
      </c>
      <c r="C1592" s="50">
        <v>0</v>
      </c>
      <c r="D1592" s="40">
        <f t="shared" si="23"/>
        <v>0</v>
      </c>
      <c r="E1592" s="72"/>
      <c r="F1592" s="75"/>
      <c r="G1592" s="74"/>
    </row>
    <row r="1593" spans="1:7" ht="12.75" x14ac:dyDescent="0.2">
      <c r="A1593" s="37" t="s">
        <v>1828</v>
      </c>
      <c r="B1593" s="46" t="s">
        <v>1829</v>
      </c>
      <c r="C1593" s="50">
        <v>0</v>
      </c>
      <c r="D1593" s="40">
        <f t="shared" si="23"/>
        <v>0</v>
      </c>
      <c r="E1593" s="72"/>
      <c r="F1593" s="75"/>
      <c r="G1593" s="74"/>
    </row>
    <row r="1594" spans="1:7" ht="12.75" x14ac:dyDescent="0.2">
      <c r="A1594" s="37" t="s">
        <v>1830</v>
      </c>
      <c r="B1594" s="46" t="s">
        <v>1831</v>
      </c>
      <c r="C1594" s="50">
        <v>0</v>
      </c>
      <c r="D1594" s="40">
        <f t="shared" si="23"/>
        <v>0</v>
      </c>
      <c r="E1594" s="72"/>
      <c r="F1594" s="75"/>
      <c r="G1594" s="74"/>
    </row>
    <row r="1595" spans="1:7" ht="12.75" x14ac:dyDescent="0.2">
      <c r="A1595" s="37" t="s">
        <v>1832</v>
      </c>
      <c r="B1595" s="46" t="s">
        <v>1833</v>
      </c>
      <c r="C1595" s="50">
        <v>0</v>
      </c>
      <c r="D1595" s="40">
        <f t="shared" si="23"/>
        <v>0</v>
      </c>
      <c r="E1595" s="72"/>
      <c r="F1595" s="75"/>
      <c r="G1595" s="74"/>
    </row>
    <row r="1596" spans="1:7" ht="12.75" x14ac:dyDescent="0.2">
      <c r="A1596" s="37" t="s">
        <v>1834</v>
      </c>
      <c r="B1596" s="46" t="s">
        <v>1835</v>
      </c>
      <c r="C1596" s="50">
        <v>0</v>
      </c>
      <c r="D1596" s="40">
        <f t="shared" si="23"/>
        <v>0</v>
      </c>
      <c r="E1596" s="72"/>
      <c r="F1596" s="75"/>
      <c r="G1596" s="74"/>
    </row>
    <row r="1597" spans="1:7" ht="12.75" x14ac:dyDescent="0.2">
      <c r="A1597" s="37" t="s">
        <v>1836</v>
      </c>
      <c r="B1597" s="46" t="s">
        <v>1837</v>
      </c>
      <c r="C1597" s="50">
        <v>0</v>
      </c>
      <c r="D1597" s="40">
        <f t="shared" ref="D1597:D1660" si="24">ROUND($C1597*D$13,2)</f>
        <v>0</v>
      </c>
      <c r="E1597" s="72"/>
      <c r="F1597" s="75"/>
      <c r="G1597" s="74"/>
    </row>
    <row r="1598" spans="1:7" ht="12.75" x14ac:dyDescent="0.2">
      <c r="A1598" s="37" t="s">
        <v>1838</v>
      </c>
      <c r="B1598" s="46" t="s">
        <v>1839</v>
      </c>
      <c r="C1598" s="50">
        <v>0</v>
      </c>
      <c r="D1598" s="40">
        <f t="shared" si="24"/>
        <v>0</v>
      </c>
      <c r="E1598" s="72"/>
      <c r="F1598" s="75"/>
      <c r="G1598" s="74"/>
    </row>
    <row r="1599" spans="1:7" ht="12.75" x14ac:dyDescent="0.2">
      <c r="A1599" s="37" t="s">
        <v>1840</v>
      </c>
      <c r="B1599" s="46" t="s">
        <v>1841</v>
      </c>
      <c r="C1599" s="50">
        <v>0</v>
      </c>
      <c r="D1599" s="40">
        <f t="shared" si="24"/>
        <v>0</v>
      </c>
      <c r="E1599" s="72"/>
      <c r="F1599" s="75"/>
      <c r="G1599" s="74"/>
    </row>
    <row r="1600" spans="1:7" ht="12.75" x14ac:dyDescent="0.2">
      <c r="A1600" s="37" t="s">
        <v>1842</v>
      </c>
      <c r="B1600" s="46" t="s">
        <v>1843</v>
      </c>
      <c r="C1600" s="50">
        <v>0</v>
      </c>
      <c r="D1600" s="40">
        <f t="shared" si="24"/>
        <v>0</v>
      </c>
      <c r="E1600" s="72"/>
      <c r="F1600" s="75"/>
      <c r="G1600" s="74"/>
    </row>
    <row r="1601" spans="1:7" ht="12.75" x14ac:dyDescent="0.2">
      <c r="A1601" s="37" t="s">
        <v>1844</v>
      </c>
      <c r="B1601" s="46" t="s">
        <v>1845</v>
      </c>
      <c r="C1601" s="50">
        <v>0</v>
      </c>
      <c r="D1601" s="40">
        <f t="shared" si="24"/>
        <v>0</v>
      </c>
      <c r="E1601" s="72"/>
      <c r="F1601" s="75"/>
      <c r="G1601" s="74"/>
    </row>
    <row r="1602" spans="1:7" ht="12.75" x14ac:dyDescent="0.2">
      <c r="A1602" s="37" t="s">
        <v>1846</v>
      </c>
      <c r="B1602" s="46" t="s">
        <v>1847</v>
      </c>
      <c r="C1602" s="50">
        <v>0</v>
      </c>
      <c r="D1602" s="40">
        <f t="shared" si="24"/>
        <v>0</v>
      </c>
      <c r="E1602" s="72"/>
      <c r="F1602" s="75"/>
      <c r="G1602" s="74"/>
    </row>
    <row r="1603" spans="1:7" ht="12.75" x14ac:dyDescent="0.2">
      <c r="A1603" s="37" t="s">
        <v>1848</v>
      </c>
      <c r="B1603" s="46" t="s">
        <v>1849</v>
      </c>
      <c r="C1603" s="50">
        <v>0</v>
      </c>
      <c r="D1603" s="40">
        <f t="shared" si="24"/>
        <v>0</v>
      </c>
      <c r="E1603" s="72"/>
      <c r="F1603" s="75"/>
      <c r="G1603" s="74"/>
    </row>
    <row r="1604" spans="1:7" ht="12.75" x14ac:dyDescent="0.2">
      <c r="A1604" s="37" t="s">
        <v>1850</v>
      </c>
      <c r="B1604" s="46" t="s">
        <v>1851</v>
      </c>
      <c r="C1604" s="50">
        <v>0</v>
      </c>
      <c r="D1604" s="40">
        <f t="shared" si="24"/>
        <v>0</v>
      </c>
      <c r="E1604" s="72"/>
      <c r="F1604" s="75"/>
      <c r="G1604" s="74"/>
    </row>
    <row r="1605" spans="1:7" ht="12.75" x14ac:dyDescent="0.2">
      <c r="A1605" s="37" t="s">
        <v>1852</v>
      </c>
      <c r="B1605" s="46" t="s">
        <v>1853</v>
      </c>
      <c r="C1605" s="50">
        <v>0</v>
      </c>
      <c r="D1605" s="40">
        <f t="shared" si="24"/>
        <v>0</v>
      </c>
    </row>
    <row r="1606" spans="1:7" ht="12.75" x14ac:dyDescent="0.2">
      <c r="A1606" s="37" t="s">
        <v>1854</v>
      </c>
      <c r="B1606" s="46" t="s">
        <v>1855</v>
      </c>
      <c r="C1606" s="60">
        <v>0</v>
      </c>
      <c r="D1606" s="40">
        <f t="shared" si="24"/>
        <v>0</v>
      </c>
    </row>
    <row r="1607" spans="1:7" ht="12.75" x14ac:dyDescent="0.2">
      <c r="A1607" s="37" t="s">
        <v>1856</v>
      </c>
      <c r="B1607" s="46" t="s">
        <v>1857</v>
      </c>
      <c r="C1607" s="60">
        <v>0</v>
      </c>
      <c r="D1607" s="40">
        <f t="shared" si="24"/>
        <v>0</v>
      </c>
    </row>
    <row r="1608" spans="1:7" ht="12.75" x14ac:dyDescent="0.2">
      <c r="A1608" s="37" t="s">
        <v>1858</v>
      </c>
      <c r="B1608" s="46" t="s">
        <v>1859</v>
      </c>
      <c r="C1608" s="60">
        <v>390.75</v>
      </c>
      <c r="D1608" s="40">
        <f t="shared" si="24"/>
        <v>390.75</v>
      </c>
    </row>
    <row r="1609" spans="1:7" ht="12.75" x14ac:dyDescent="0.2">
      <c r="A1609" s="37" t="s">
        <v>1860</v>
      </c>
      <c r="B1609" s="46" t="s">
        <v>1861</v>
      </c>
      <c r="C1609" s="60">
        <v>390.75</v>
      </c>
      <c r="D1609" s="40">
        <f t="shared" si="24"/>
        <v>390.75</v>
      </c>
    </row>
    <row r="1610" spans="1:7" ht="12.75" x14ac:dyDescent="0.2">
      <c r="A1610" s="37" t="s">
        <v>1862</v>
      </c>
      <c r="B1610" s="46" t="s">
        <v>1863</v>
      </c>
      <c r="C1610" s="60">
        <v>390.75</v>
      </c>
      <c r="D1610" s="40">
        <f t="shared" si="24"/>
        <v>390.75</v>
      </c>
    </row>
    <row r="1611" spans="1:7" ht="12.75" x14ac:dyDescent="0.2">
      <c r="A1611" s="37" t="s">
        <v>1864</v>
      </c>
      <c r="B1611" s="46" t="s">
        <v>1865</v>
      </c>
      <c r="C1611" s="60">
        <v>8.08</v>
      </c>
      <c r="D1611" s="40">
        <f t="shared" si="24"/>
        <v>8.08</v>
      </c>
    </row>
    <row r="1612" spans="1:7" ht="12.75" x14ac:dyDescent="0.2">
      <c r="A1612" s="37" t="s">
        <v>1866</v>
      </c>
      <c r="B1612" s="46" t="s">
        <v>1867</v>
      </c>
      <c r="C1612" s="60">
        <v>840.65</v>
      </c>
      <c r="D1612" s="40">
        <f t="shared" si="24"/>
        <v>840.65</v>
      </c>
    </row>
    <row r="1613" spans="1:7" ht="12.75" x14ac:dyDescent="0.2">
      <c r="A1613" s="37" t="s">
        <v>1868</v>
      </c>
      <c r="B1613" s="46" t="s">
        <v>1869</v>
      </c>
      <c r="C1613" s="60">
        <v>3600</v>
      </c>
      <c r="D1613" s="40">
        <f t="shared" si="24"/>
        <v>3600</v>
      </c>
    </row>
    <row r="1614" spans="1:7" ht="12.75" x14ac:dyDescent="0.2">
      <c r="A1614" s="37" t="s">
        <v>1870</v>
      </c>
      <c r="B1614" s="46" t="s">
        <v>1871</v>
      </c>
      <c r="C1614" s="60">
        <v>0</v>
      </c>
      <c r="D1614" s="40">
        <f t="shared" si="24"/>
        <v>0</v>
      </c>
    </row>
    <row r="1615" spans="1:7" ht="12.75" x14ac:dyDescent="0.2">
      <c r="A1615" s="37" t="s">
        <v>1872</v>
      </c>
      <c r="B1615" s="46" t="s">
        <v>1873</v>
      </c>
      <c r="C1615" s="60">
        <v>0</v>
      </c>
      <c r="D1615" s="40">
        <f t="shared" si="24"/>
        <v>0</v>
      </c>
    </row>
    <row r="1616" spans="1:7" ht="12.75" x14ac:dyDescent="0.2">
      <c r="A1616" s="37" t="s">
        <v>1874</v>
      </c>
      <c r="B1616" s="46" t="s">
        <v>1875</v>
      </c>
      <c r="C1616" s="60">
        <v>18.66</v>
      </c>
      <c r="D1616" s="40">
        <f t="shared" si="24"/>
        <v>18.66</v>
      </c>
    </row>
    <row r="1617" spans="1:4" ht="12.75" x14ac:dyDescent="0.2">
      <c r="A1617" s="37" t="s">
        <v>1876</v>
      </c>
      <c r="B1617" s="46" t="s">
        <v>1877</v>
      </c>
      <c r="C1617" s="60">
        <v>2030</v>
      </c>
      <c r="D1617" s="40">
        <f t="shared" si="24"/>
        <v>2030</v>
      </c>
    </row>
    <row r="1618" spans="1:4" ht="12.75" x14ac:dyDescent="0.2">
      <c r="A1618" s="37" t="s">
        <v>1878</v>
      </c>
      <c r="B1618" s="46" t="s">
        <v>1879</v>
      </c>
      <c r="C1618" s="60">
        <v>0</v>
      </c>
      <c r="D1618" s="40">
        <f t="shared" si="24"/>
        <v>0</v>
      </c>
    </row>
    <row r="1619" spans="1:4" ht="12.75" x14ac:dyDescent="0.2">
      <c r="A1619" s="37" t="s">
        <v>1880</v>
      </c>
      <c r="B1619" s="46" t="s">
        <v>1881</v>
      </c>
      <c r="C1619" s="60">
        <v>0</v>
      </c>
      <c r="D1619" s="40">
        <f t="shared" si="24"/>
        <v>0</v>
      </c>
    </row>
    <row r="1620" spans="1:4" ht="12.75" x14ac:dyDescent="0.2">
      <c r="A1620" s="37" t="s">
        <v>1882</v>
      </c>
      <c r="B1620" s="46" t="s">
        <v>1883</v>
      </c>
      <c r="C1620" s="60">
        <v>0</v>
      </c>
      <c r="D1620" s="40">
        <f t="shared" si="24"/>
        <v>0</v>
      </c>
    </row>
    <row r="1621" spans="1:4" ht="12.75" x14ac:dyDescent="0.2">
      <c r="A1621" s="37" t="s">
        <v>1884</v>
      </c>
      <c r="B1621" s="46" t="s">
        <v>1885</v>
      </c>
      <c r="C1621" s="60">
        <v>634.84</v>
      </c>
      <c r="D1621" s="40">
        <f t="shared" si="24"/>
        <v>634.84</v>
      </c>
    </row>
    <row r="1622" spans="1:4" ht="12.75" x14ac:dyDescent="0.2">
      <c r="A1622" s="37" t="s">
        <v>1886</v>
      </c>
      <c r="B1622" s="46" t="s">
        <v>1887</v>
      </c>
      <c r="C1622" s="60">
        <v>750</v>
      </c>
      <c r="D1622" s="40">
        <f t="shared" si="24"/>
        <v>750</v>
      </c>
    </row>
    <row r="1623" spans="1:4" ht="12.75" x14ac:dyDescent="0.2">
      <c r="A1623" s="37" t="s">
        <v>1888</v>
      </c>
      <c r="B1623" s="46" t="s">
        <v>1889</v>
      </c>
      <c r="C1623" s="60">
        <v>2126.1999999999998</v>
      </c>
      <c r="D1623" s="40">
        <f t="shared" si="24"/>
        <v>2126.1999999999998</v>
      </c>
    </row>
    <row r="1624" spans="1:4" ht="12.75" x14ac:dyDescent="0.2">
      <c r="A1624" s="37" t="s">
        <v>1890</v>
      </c>
      <c r="B1624" s="46" t="s">
        <v>1891</v>
      </c>
      <c r="C1624" s="60">
        <v>795</v>
      </c>
      <c r="D1624" s="40">
        <f t="shared" si="24"/>
        <v>795</v>
      </c>
    </row>
    <row r="1625" spans="1:4" ht="12.75" x14ac:dyDescent="0.2">
      <c r="A1625" s="37" t="s">
        <v>1892</v>
      </c>
      <c r="B1625" s="46" t="s">
        <v>1893</v>
      </c>
      <c r="C1625" s="60">
        <v>114.43</v>
      </c>
      <c r="D1625" s="40">
        <f t="shared" si="24"/>
        <v>114.43</v>
      </c>
    </row>
    <row r="1626" spans="1:4" ht="12.75" x14ac:dyDescent="0.2">
      <c r="A1626" s="37" t="s">
        <v>1894</v>
      </c>
      <c r="B1626" s="46" t="s">
        <v>1895</v>
      </c>
      <c r="C1626" s="60">
        <v>0</v>
      </c>
      <c r="D1626" s="40">
        <f t="shared" si="24"/>
        <v>0</v>
      </c>
    </row>
    <row r="1627" spans="1:4" ht="12.75" x14ac:dyDescent="0.2">
      <c r="A1627" s="37" t="s">
        <v>1896</v>
      </c>
      <c r="B1627" s="46" t="s">
        <v>1897</v>
      </c>
      <c r="C1627" s="60">
        <v>416.78</v>
      </c>
      <c r="D1627" s="40">
        <f t="shared" si="24"/>
        <v>416.78</v>
      </c>
    </row>
    <row r="1628" spans="1:4" ht="12.75" x14ac:dyDescent="0.2">
      <c r="A1628" s="37" t="s">
        <v>1898</v>
      </c>
      <c r="B1628" s="46" t="s">
        <v>1899</v>
      </c>
      <c r="C1628" s="60">
        <v>0</v>
      </c>
      <c r="D1628" s="40">
        <f t="shared" si="24"/>
        <v>0</v>
      </c>
    </row>
    <row r="1629" spans="1:4" ht="12.75" x14ac:dyDescent="0.2">
      <c r="A1629" s="37" t="s">
        <v>1900</v>
      </c>
      <c r="B1629" s="46" t="s">
        <v>1901</v>
      </c>
      <c r="C1629" s="60">
        <v>0</v>
      </c>
      <c r="D1629" s="40">
        <f t="shared" si="24"/>
        <v>0</v>
      </c>
    </row>
    <row r="1630" spans="1:4" ht="12.75" x14ac:dyDescent="0.2">
      <c r="A1630" s="37" t="s">
        <v>1902</v>
      </c>
      <c r="B1630" s="46" t="s">
        <v>1903</v>
      </c>
      <c r="C1630" s="60">
        <v>0</v>
      </c>
      <c r="D1630" s="40">
        <f t="shared" si="24"/>
        <v>0</v>
      </c>
    </row>
    <row r="1631" spans="1:4" ht="12.75" x14ac:dyDescent="0.2">
      <c r="A1631" s="37" t="s">
        <v>1904</v>
      </c>
      <c r="B1631" s="46" t="s">
        <v>1905</v>
      </c>
      <c r="C1631" s="60">
        <v>2919.6</v>
      </c>
      <c r="D1631" s="40">
        <f t="shared" si="24"/>
        <v>2919.6</v>
      </c>
    </row>
    <row r="1632" spans="1:4" ht="12.75" x14ac:dyDescent="0.2">
      <c r="A1632" s="37" t="s">
        <v>1906</v>
      </c>
      <c r="B1632" s="46" t="s">
        <v>1907</v>
      </c>
      <c r="C1632" s="60">
        <v>5224.6000000000004</v>
      </c>
      <c r="D1632" s="40">
        <f t="shared" si="24"/>
        <v>5224.6000000000004</v>
      </c>
    </row>
    <row r="1633" spans="1:4" ht="12.75" x14ac:dyDescent="0.2">
      <c r="A1633" s="37" t="s">
        <v>1908</v>
      </c>
      <c r="B1633" s="46" t="s">
        <v>1909</v>
      </c>
      <c r="C1633" s="60">
        <v>2574.65</v>
      </c>
      <c r="D1633" s="40">
        <f t="shared" si="24"/>
        <v>2574.65</v>
      </c>
    </row>
    <row r="1634" spans="1:4" ht="12.75" x14ac:dyDescent="0.2">
      <c r="A1634" s="37" t="s">
        <v>1910</v>
      </c>
      <c r="B1634" s="46" t="s">
        <v>1911</v>
      </c>
      <c r="C1634" s="60">
        <v>0</v>
      </c>
      <c r="D1634" s="40">
        <f t="shared" si="24"/>
        <v>0</v>
      </c>
    </row>
    <row r="1635" spans="1:4" ht="12.75" x14ac:dyDescent="0.2">
      <c r="A1635" s="37" t="s">
        <v>1912</v>
      </c>
      <c r="B1635" s="46" t="s">
        <v>1913</v>
      </c>
      <c r="C1635" s="60">
        <v>0</v>
      </c>
      <c r="D1635" s="40">
        <f t="shared" si="24"/>
        <v>0</v>
      </c>
    </row>
    <row r="1636" spans="1:4" ht="12.75" x14ac:dyDescent="0.2">
      <c r="A1636" s="37" t="s">
        <v>1914</v>
      </c>
      <c r="B1636" s="46" t="s">
        <v>1915</v>
      </c>
      <c r="C1636" s="60">
        <v>760</v>
      </c>
      <c r="D1636" s="40">
        <f t="shared" si="24"/>
        <v>760</v>
      </c>
    </row>
    <row r="1637" spans="1:4" ht="12.75" x14ac:dyDescent="0.2">
      <c r="A1637" s="37" t="s">
        <v>1916</v>
      </c>
      <c r="B1637" s="46" t="s">
        <v>1917</v>
      </c>
      <c r="C1637" s="60">
        <v>3920</v>
      </c>
      <c r="D1637" s="40">
        <f t="shared" si="24"/>
        <v>3920</v>
      </c>
    </row>
    <row r="1638" spans="1:4" ht="12.75" x14ac:dyDescent="0.2">
      <c r="A1638" s="37" t="s">
        <v>1918</v>
      </c>
      <c r="B1638" s="46" t="s">
        <v>1919</v>
      </c>
      <c r="C1638" s="60">
        <v>0</v>
      </c>
      <c r="D1638" s="40">
        <f t="shared" si="24"/>
        <v>0</v>
      </c>
    </row>
    <row r="1639" spans="1:4" ht="12.75" x14ac:dyDescent="0.2">
      <c r="A1639" s="37" t="s">
        <v>1920</v>
      </c>
      <c r="B1639" s="46" t="s">
        <v>1921</v>
      </c>
      <c r="C1639" s="60">
        <v>897</v>
      </c>
      <c r="D1639" s="40">
        <f t="shared" si="24"/>
        <v>897</v>
      </c>
    </row>
    <row r="1640" spans="1:4" ht="12.75" x14ac:dyDescent="0.2">
      <c r="A1640" s="37" t="s">
        <v>1922</v>
      </c>
      <c r="B1640" s="46" t="s">
        <v>1923</v>
      </c>
      <c r="C1640" s="60">
        <v>760</v>
      </c>
      <c r="D1640" s="40">
        <f t="shared" si="24"/>
        <v>760</v>
      </c>
    </row>
    <row r="1641" spans="1:4" ht="12.75" x14ac:dyDescent="0.2">
      <c r="A1641" s="37" t="s">
        <v>1924</v>
      </c>
      <c r="B1641" s="46" t="s">
        <v>1925</v>
      </c>
      <c r="C1641" s="60">
        <v>0</v>
      </c>
      <c r="D1641" s="40">
        <f t="shared" si="24"/>
        <v>0</v>
      </c>
    </row>
    <row r="1642" spans="1:4" ht="12.75" x14ac:dyDescent="0.2">
      <c r="A1642" s="37" t="s">
        <v>1926</v>
      </c>
      <c r="B1642" s="46" t="s">
        <v>1927</v>
      </c>
      <c r="C1642" s="60">
        <v>1336.09</v>
      </c>
      <c r="D1642" s="40">
        <f t="shared" si="24"/>
        <v>1336.09</v>
      </c>
    </row>
    <row r="1643" spans="1:4" ht="12.75" x14ac:dyDescent="0.2">
      <c r="A1643" s="37" t="s">
        <v>1928</v>
      </c>
      <c r="B1643" s="46" t="s">
        <v>1929</v>
      </c>
      <c r="C1643" s="60">
        <v>0</v>
      </c>
      <c r="D1643" s="40">
        <f t="shared" si="24"/>
        <v>0</v>
      </c>
    </row>
    <row r="1644" spans="1:4" ht="12.75" x14ac:dyDescent="0.2">
      <c r="A1644" s="37" t="s">
        <v>1930</v>
      </c>
      <c r="B1644" s="46" t="s">
        <v>1931</v>
      </c>
      <c r="C1644" s="60">
        <v>1336.09</v>
      </c>
      <c r="D1644" s="40">
        <f t="shared" si="24"/>
        <v>1336.09</v>
      </c>
    </row>
    <row r="1645" spans="1:4" ht="12.75" x14ac:dyDescent="0.2">
      <c r="A1645" s="37" t="s">
        <v>1932</v>
      </c>
      <c r="B1645" s="46" t="s">
        <v>1933</v>
      </c>
      <c r="C1645" s="60">
        <v>742.27</v>
      </c>
      <c r="D1645" s="40">
        <f t="shared" si="24"/>
        <v>742.27</v>
      </c>
    </row>
    <row r="1646" spans="1:4" ht="12.75" x14ac:dyDescent="0.2">
      <c r="A1646" s="37" t="s">
        <v>1934</v>
      </c>
      <c r="B1646" s="46" t="s">
        <v>1935</v>
      </c>
      <c r="C1646" s="60">
        <v>742.27</v>
      </c>
      <c r="D1646" s="40">
        <f t="shared" si="24"/>
        <v>742.27</v>
      </c>
    </row>
    <row r="1647" spans="1:4" ht="12.75" x14ac:dyDescent="0.2">
      <c r="A1647" s="37" t="s">
        <v>1936</v>
      </c>
      <c r="B1647" s="46" t="s">
        <v>1937</v>
      </c>
      <c r="C1647" s="60">
        <v>1336.09</v>
      </c>
      <c r="D1647" s="40">
        <f t="shared" si="24"/>
        <v>1336.09</v>
      </c>
    </row>
    <row r="1648" spans="1:4" ht="12.75" x14ac:dyDescent="0.2">
      <c r="A1648" s="37" t="s">
        <v>1938</v>
      </c>
      <c r="B1648" s="46" t="s">
        <v>1939</v>
      </c>
      <c r="C1648" s="60">
        <v>260.5</v>
      </c>
      <c r="D1648" s="40">
        <f t="shared" si="24"/>
        <v>260.5</v>
      </c>
    </row>
    <row r="1649" spans="1:4" ht="12.75" x14ac:dyDescent="0.2">
      <c r="A1649" s="37" t="s">
        <v>1940</v>
      </c>
      <c r="B1649" s="59" t="s">
        <v>1941</v>
      </c>
      <c r="C1649" s="60">
        <v>0</v>
      </c>
      <c r="D1649" s="40">
        <f t="shared" si="24"/>
        <v>0</v>
      </c>
    </row>
    <row r="1650" spans="1:4" ht="12.75" x14ac:dyDescent="0.2">
      <c r="A1650" s="37" t="s">
        <v>1942</v>
      </c>
      <c r="B1650" s="59" t="s">
        <v>1943</v>
      </c>
      <c r="C1650" s="60">
        <v>0</v>
      </c>
      <c r="D1650" s="40">
        <f t="shared" si="24"/>
        <v>0</v>
      </c>
    </row>
    <row r="1651" spans="1:4" ht="12.75" x14ac:dyDescent="0.2">
      <c r="A1651" s="37" t="s">
        <v>1944</v>
      </c>
      <c r="B1651" s="59" t="s">
        <v>1945</v>
      </c>
      <c r="C1651" s="60">
        <v>0</v>
      </c>
      <c r="D1651" s="40">
        <f t="shared" si="24"/>
        <v>0</v>
      </c>
    </row>
    <row r="1652" spans="1:4" ht="12.75" x14ac:dyDescent="0.2">
      <c r="A1652" s="37" t="s">
        <v>1946</v>
      </c>
      <c r="B1652" s="59" t="s">
        <v>1947</v>
      </c>
      <c r="C1652" s="60">
        <v>0</v>
      </c>
      <c r="D1652" s="40">
        <f t="shared" si="24"/>
        <v>0</v>
      </c>
    </row>
    <row r="1653" spans="1:4" ht="12.75" x14ac:dyDescent="0.2">
      <c r="A1653" s="37" t="s">
        <v>1948</v>
      </c>
      <c r="B1653" s="59" t="s">
        <v>1949</v>
      </c>
      <c r="C1653" s="60">
        <v>0</v>
      </c>
      <c r="D1653" s="40">
        <f t="shared" si="24"/>
        <v>0</v>
      </c>
    </row>
    <row r="1654" spans="1:4" ht="12.75" x14ac:dyDescent="0.2">
      <c r="A1654" s="37" t="s">
        <v>1950</v>
      </c>
      <c r="B1654" s="59" t="s">
        <v>1951</v>
      </c>
      <c r="C1654" s="60">
        <v>0</v>
      </c>
      <c r="D1654" s="40">
        <f t="shared" si="24"/>
        <v>0</v>
      </c>
    </row>
    <row r="1655" spans="1:4" ht="12.75" x14ac:dyDescent="0.2">
      <c r="A1655" s="37" t="s">
        <v>1952</v>
      </c>
      <c r="B1655" s="59" t="s">
        <v>1953</v>
      </c>
      <c r="C1655" s="60">
        <v>0</v>
      </c>
      <c r="D1655" s="40">
        <f t="shared" si="24"/>
        <v>0</v>
      </c>
    </row>
    <row r="1656" spans="1:4" ht="12.75" x14ac:dyDescent="0.2">
      <c r="A1656" s="37" t="s">
        <v>1954</v>
      </c>
      <c r="B1656" s="59" t="s">
        <v>1955</v>
      </c>
      <c r="C1656" s="60">
        <v>0</v>
      </c>
      <c r="D1656" s="40">
        <f t="shared" si="24"/>
        <v>0</v>
      </c>
    </row>
    <row r="1657" spans="1:4" ht="12.75" x14ac:dyDescent="0.2">
      <c r="A1657" s="37" t="s">
        <v>1956</v>
      </c>
      <c r="B1657" s="46" t="s">
        <v>1957</v>
      </c>
      <c r="C1657" s="66">
        <v>0</v>
      </c>
      <c r="D1657" s="40">
        <f t="shared" si="24"/>
        <v>0</v>
      </c>
    </row>
    <row r="1658" spans="1:4" ht="12.75" x14ac:dyDescent="0.2">
      <c r="A1658" s="37" t="s">
        <v>1958</v>
      </c>
      <c r="B1658" s="46" t="s">
        <v>1959</v>
      </c>
      <c r="C1658" s="66">
        <v>897</v>
      </c>
      <c r="D1658" s="40">
        <f t="shared" si="24"/>
        <v>897</v>
      </c>
    </row>
    <row r="1659" spans="1:4" ht="12.75" x14ac:dyDescent="0.2">
      <c r="A1659" s="37" t="s">
        <v>1960</v>
      </c>
      <c r="B1659" s="46" t="s">
        <v>1961</v>
      </c>
      <c r="C1659" s="66">
        <v>897</v>
      </c>
      <c r="D1659" s="40">
        <f t="shared" si="24"/>
        <v>897</v>
      </c>
    </row>
    <row r="1660" spans="1:4" ht="12.75" x14ac:dyDescent="0.2">
      <c r="A1660" s="37" t="s">
        <v>1962</v>
      </c>
      <c r="B1660" s="46" t="s">
        <v>1963</v>
      </c>
      <c r="C1660" s="66">
        <v>902.18</v>
      </c>
      <c r="D1660" s="40">
        <f t="shared" si="24"/>
        <v>902.18</v>
      </c>
    </row>
    <row r="1661" spans="1:4" ht="12.75" x14ac:dyDescent="0.2">
      <c r="A1661" s="37" t="s">
        <v>1964</v>
      </c>
      <c r="B1661" s="46" t="s">
        <v>1965</v>
      </c>
      <c r="C1661" s="66">
        <v>0</v>
      </c>
      <c r="D1661" s="40">
        <f t="shared" ref="D1661:D1724" si="25">ROUND($C1661*D$13,2)</f>
        <v>0</v>
      </c>
    </row>
    <row r="1662" spans="1:4" ht="12.75" x14ac:dyDescent="0.2">
      <c r="A1662" s="37" t="s">
        <v>1966</v>
      </c>
      <c r="B1662" s="46" t="s">
        <v>1967</v>
      </c>
      <c r="C1662" s="66">
        <v>416.78</v>
      </c>
      <c r="D1662" s="40">
        <f t="shared" si="25"/>
        <v>416.78</v>
      </c>
    </row>
    <row r="1663" spans="1:4" ht="12.75" x14ac:dyDescent="0.2">
      <c r="A1663" s="37" t="s">
        <v>1968</v>
      </c>
      <c r="B1663" s="46" t="s">
        <v>1969</v>
      </c>
      <c r="C1663" s="66">
        <v>416.78</v>
      </c>
      <c r="D1663" s="40">
        <f t="shared" si="25"/>
        <v>416.78</v>
      </c>
    </row>
    <row r="1664" spans="1:4" ht="12.75" x14ac:dyDescent="0.2">
      <c r="A1664" s="37" t="s">
        <v>1970</v>
      </c>
      <c r="B1664" s="46" t="s">
        <v>1971</v>
      </c>
      <c r="C1664" s="66">
        <v>416.78</v>
      </c>
      <c r="D1664" s="40">
        <f t="shared" si="25"/>
        <v>416.78</v>
      </c>
    </row>
    <row r="1665" spans="1:4" ht="12.75" x14ac:dyDescent="0.2">
      <c r="A1665" s="37" t="s">
        <v>1972</v>
      </c>
      <c r="B1665" s="46" t="s">
        <v>1973</v>
      </c>
      <c r="C1665" s="66">
        <v>416.78</v>
      </c>
      <c r="D1665" s="40">
        <f t="shared" si="25"/>
        <v>416.78</v>
      </c>
    </row>
    <row r="1666" spans="1:4" ht="12.75" x14ac:dyDescent="0.2">
      <c r="A1666" s="37" t="s">
        <v>1974</v>
      </c>
      <c r="B1666" s="46" t="s">
        <v>1975</v>
      </c>
      <c r="C1666" s="66">
        <v>416.78</v>
      </c>
      <c r="D1666" s="40">
        <f t="shared" si="25"/>
        <v>416.78</v>
      </c>
    </row>
    <row r="1667" spans="1:4" ht="12.75" x14ac:dyDescent="0.2">
      <c r="A1667" s="37" t="s">
        <v>1976</v>
      </c>
      <c r="B1667" s="46" t="s">
        <v>1977</v>
      </c>
      <c r="C1667" s="66">
        <v>416.78</v>
      </c>
      <c r="D1667" s="40">
        <f t="shared" si="25"/>
        <v>416.78</v>
      </c>
    </row>
    <row r="1668" spans="1:4" ht="12.75" x14ac:dyDescent="0.2">
      <c r="A1668" s="37" t="s">
        <v>1978</v>
      </c>
      <c r="B1668" s="46" t="s">
        <v>1979</v>
      </c>
      <c r="C1668" s="66">
        <v>897</v>
      </c>
      <c r="D1668" s="40">
        <f t="shared" si="25"/>
        <v>897</v>
      </c>
    </row>
    <row r="1669" spans="1:4" ht="12.75" x14ac:dyDescent="0.2">
      <c r="A1669" s="37" t="s">
        <v>1980</v>
      </c>
      <c r="B1669" s="46" t="s">
        <v>1981</v>
      </c>
      <c r="C1669" s="66">
        <v>706.25</v>
      </c>
      <c r="D1669" s="40">
        <f t="shared" si="25"/>
        <v>706.25</v>
      </c>
    </row>
    <row r="1670" spans="1:4" ht="12.75" x14ac:dyDescent="0.2">
      <c r="A1670" s="37" t="s">
        <v>1982</v>
      </c>
      <c r="B1670" s="46" t="s">
        <v>1983</v>
      </c>
      <c r="C1670" s="66">
        <v>47.58</v>
      </c>
      <c r="D1670" s="40">
        <f t="shared" si="25"/>
        <v>47.58</v>
      </c>
    </row>
    <row r="1671" spans="1:4" ht="12.75" x14ac:dyDescent="0.2">
      <c r="A1671" s="37" t="s">
        <v>1984</v>
      </c>
      <c r="B1671" s="46" t="s">
        <v>1985</v>
      </c>
      <c r="C1671" s="66">
        <v>137</v>
      </c>
      <c r="D1671" s="40">
        <f t="shared" si="25"/>
        <v>137</v>
      </c>
    </row>
    <row r="1672" spans="1:4" ht="12.75" x14ac:dyDescent="0.2">
      <c r="A1672" s="37" t="s">
        <v>1986</v>
      </c>
      <c r="B1672" s="46" t="s">
        <v>1987</v>
      </c>
      <c r="C1672" s="66">
        <v>0</v>
      </c>
      <c r="D1672" s="40">
        <f t="shared" si="25"/>
        <v>0</v>
      </c>
    </row>
    <row r="1673" spans="1:4" ht="12.75" x14ac:dyDescent="0.2">
      <c r="A1673" s="37" t="s">
        <v>1988</v>
      </c>
      <c r="B1673" s="46" t="s">
        <v>1989</v>
      </c>
      <c r="C1673" s="66">
        <v>416.78</v>
      </c>
      <c r="D1673" s="40">
        <f t="shared" si="25"/>
        <v>416.78</v>
      </c>
    </row>
    <row r="1674" spans="1:4" ht="12.75" x14ac:dyDescent="0.2">
      <c r="A1674" s="37" t="s">
        <v>1990</v>
      </c>
      <c r="B1674" s="46" t="s">
        <v>1991</v>
      </c>
      <c r="C1674" s="66">
        <v>0</v>
      </c>
      <c r="D1674" s="40">
        <f t="shared" si="25"/>
        <v>0</v>
      </c>
    </row>
    <row r="1675" spans="1:4" ht="12.75" x14ac:dyDescent="0.2">
      <c r="A1675" s="37" t="s">
        <v>1992</v>
      </c>
      <c r="B1675" s="46" t="s">
        <v>1993</v>
      </c>
      <c r="C1675" s="66">
        <v>0</v>
      </c>
      <c r="D1675" s="40">
        <f t="shared" si="25"/>
        <v>0</v>
      </c>
    </row>
    <row r="1676" spans="1:4" ht="12.75" x14ac:dyDescent="0.2">
      <c r="A1676" s="37" t="s">
        <v>1994</v>
      </c>
      <c r="B1676" s="46" t="s">
        <v>1995</v>
      </c>
      <c r="C1676" s="66">
        <v>0</v>
      </c>
      <c r="D1676" s="40">
        <f t="shared" si="25"/>
        <v>0</v>
      </c>
    </row>
    <row r="1677" spans="1:4" ht="12.75" x14ac:dyDescent="0.2">
      <c r="A1677" s="37" t="s">
        <v>1996</v>
      </c>
      <c r="B1677" s="46" t="s">
        <v>1997</v>
      </c>
      <c r="C1677" s="66">
        <v>750</v>
      </c>
      <c r="D1677" s="40">
        <f t="shared" si="25"/>
        <v>750</v>
      </c>
    </row>
    <row r="1678" spans="1:4" ht="12.75" x14ac:dyDescent="0.2">
      <c r="A1678" s="37" t="s">
        <v>1998</v>
      </c>
      <c r="B1678" s="46" t="s">
        <v>1999</v>
      </c>
      <c r="C1678" s="66">
        <v>390.75</v>
      </c>
      <c r="D1678" s="40">
        <f t="shared" si="25"/>
        <v>390.75</v>
      </c>
    </row>
    <row r="1679" spans="1:4" ht="12.75" x14ac:dyDescent="0.2">
      <c r="A1679" s="37" t="s">
        <v>2000</v>
      </c>
      <c r="B1679" s="46" t="s">
        <v>2001</v>
      </c>
      <c r="C1679" s="66">
        <v>948.5</v>
      </c>
      <c r="D1679" s="40">
        <f t="shared" si="25"/>
        <v>948.5</v>
      </c>
    </row>
    <row r="1680" spans="1:4" ht="12.75" x14ac:dyDescent="0.2">
      <c r="A1680" s="37" t="s">
        <v>2002</v>
      </c>
      <c r="B1680" s="46" t="s">
        <v>2003</v>
      </c>
      <c r="C1680" s="66">
        <v>0</v>
      </c>
      <c r="D1680" s="40">
        <f t="shared" si="25"/>
        <v>0</v>
      </c>
    </row>
    <row r="1681" spans="1:4" ht="12.75" x14ac:dyDescent="0.2">
      <c r="A1681" s="37" t="s">
        <v>2004</v>
      </c>
      <c r="B1681" s="46" t="s">
        <v>2005</v>
      </c>
      <c r="C1681" s="66">
        <v>0</v>
      </c>
      <c r="D1681" s="40">
        <f t="shared" si="25"/>
        <v>0</v>
      </c>
    </row>
    <row r="1682" spans="1:4" ht="12.75" x14ac:dyDescent="0.2">
      <c r="A1682" s="37" t="s">
        <v>2006</v>
      </c>
      <c r="B1682" s="46" t="s">
        <v>2007</v>
      </c>
      <c r="C1682" s="66">
        <v>64.41</v>
      </c>
      <c r="D1682" s="40">
        <f t="shared" si="25"/>
        <v>64.41</v>
      </c>
    </row>
    <row r="1683" spans="1:4" ht="12.75" x14ac:dyDescent="0.2">
      <c r="A1683" s="37" t="s">
        <v>2008</v>
      </c>
      <c r="B1683" s="46" t="s">
        <v>2009</v>
      </c>
      <c r="C1683" s="66">
        <v>3600</v>
      </c>
      <c r="D1683" s="40">
        <f t="shared" si="25"/>
        <v>3600</v>
      </c>
    </row>
    <row r="1684" spans="1:4" ht="12.75" x14ac:dyDescent="0.2">
      <c r="A1684" s="37" t="s">
        <v>2010</v>
      </c>
      <c r="B1684" s="46" t="s">
        <v>2011</v>
      </c>
      <c r="C1684" s="66">
        <v>1336.09</v>
      </c>
      <c r="D1684" s="40">
        <f t="shared" si="25"/>
        <v>1336.09</v>
      </c>
    </row>
    <row r="1685" spans="1:4" ht="12.75" x14ac:dyDescent="0.2">
      <c r="A1685" s="37" t="s">
        <v>2012</v>
      </c>
      <c r="B1685" s="46" t="s">
        <v>2013</v>
      </c>
      <c r="C1685" s="66">
        <v>540.99</v>
      </c>
      <c r="D1685" s="40">
        <f t="shared" si="25"/>
        <v>540.99</v>
      </c>
    </row>
    <row r="1686" spans="1:4" ht="12.75" x14ac:dyDescent="0.2">
      <c r="A1686" s="37" t="s">
        <v>2014</v>
      </c>
      <c r="B1686" s="46" t="s">
        <v>2015</v>
      </c>
      <c r="C1686" s="66">
        <v>198.74</v>
      </c>
      <c r="D1686" s="40">
        <f t="shared" si="25"/>
        <v>198.74</v>
      </c>
    </row>
    <row r="1687" spans="1:4" ht="12.75" x14ac:dyDescent="0.2">
      <c r="A1687" s="37" t="s">
        <v>2016</v>
      </c>
      <c r="B1687" s="46" t="s">
        <v>2017</v>
      </c>
      <c r="C1687" s="66">
        <v>0</v>
      </c>
      <c r="D1687" s="40">
        <f t="shared" si="25"/>
        <v>0</v>
      </c>
    </row>
    <row r="1688" spans="1:4" ht="12.75" x14ac:dyDescent="0.2">
      <c r="A1688" s="37" t="s">
        <v>2018</v>
      </c>
      <c r="B1688" s="46" t="s">
        <v>2019</v>
      </c>
      <c r="C1688" s="66">
        <v>0</v>
      </c>
      <c r="D1688" s="40">
        <f t="shared" si="25"/>
        <v>0</v>
      </c>
    </row>
    <row r="1689" spans="1:4" ht="12.75" x14ac:dyDescent="0.2">
      <c r="A1689" s="37" t="s">
        <v>2020</v>
      </c>
      <c r="B1689" s="46" t="s">
        <v>2021</v>
      </c>
      <c r="C1689" s="66">
        <v>0</v>
      </c>
      <c r="D1689" s="40">
        <f t="shared" si="25"/>
        <v>0</v>
      </c>
    </row>
    <row r="1690" spans="1:4" ht="12.75" x14ac:dyDescent="0.2">
      <c r="A1690" s="37" t="s">
        <v>2022</v>
      </c>
      <c r="B1690" s="46" t="s">
        <v>2023</v>
      </c>
      <c r="C1690" s="66">
        <v>0</v>
      </c>
      <c r="D1690" s="40">
        <f t="shared" si="25"/>
        <v>0</v>
      </c>
    </row>
    <row r="1691" spans="1:4" ht="12.75" x14ac:dyDescent="0.2">
      <c r="A1691" s="37" t="s">
        <v>2024</v>
      </c>
      <c r="B1691" s="46" t="s">
        <v>2025</v>
      </c>
      <c r="C1691" s="66">
        <v>0</v>
      </c>
      <c r="D1691" s="40">
        <f t="shared" si="25"/>
        <v>0</v>
      </c>
    </row>
    <row r="1692" spans="1:4" ht="12.75" x14ac:dyDescent="0.2">
      <c r="A1692" s="37" t="s">
        <v>2026</v>
      </c>
      <c r="B1692" s="46" t="s">
        <v>2027</v>
      </c>
      <c r="C1692" s="66">
        <v>142.63</v>
      </c>
      <c r="D1692" s="40">
        <f t="shared" si="25"/>
        <v>142.63</v>
      </c>
    </row>
    <row r="1693" spans="1:4" ht="12.75" x14ac:dyDescent="0.2">
      <c r="A1693" s="37" t="s">
        <v>2028</v>
      </c>
      <c r="B1693" s="46" t="s">
        <v>2029</v>
      </c>
      <c r="C1693" s="66">
        <v>760</v>
      </c>
      <c r="D1693" s="40">
        <f t="shared" si="25"/>
        <v>760</v>
      </c>
    </row>
    <row r="1694" spans="1:4" ht="12.75" x14ac:dyDescent="0.2">
      <c r="A1694" s="37" t="s">
        <v>2030</v>
      </c>
      <c r="B1694" s="46" t="s">
        <v>2031</v>
      </c>
      <c r="C1694" s="66">
        <v>322.95999999999998</v>
      </c>
      <c r="D1694" s="40">
        <f t="shared" si="25"/>
        <v>322.95999999999998</v>
      </c>
    </row>
    <row r="1695" spans="1:4" ht="12.75" x14ac:dyDescent="0.2">
      <c r="A1695" s="37" t="s">
        <v>2032</v>
      </c>
      <c r="B1695" s="46" t="s">
        <v>2033</v>
      </c>
      <c r="C1695" s="66">
        <v>1770.48</v>
      </c>
      <c r="D1695" s="40">
        <f t="shared" si="25"/>
        <v>1770.48</v>
      </c>
    </row>
    <row r="1696" spans="1:4" ht="12.75" x14ac:dyDescent="0.2">
      <c r="A1696" s="37" t="s">
        <v>2034</v>
      </c>
      <c r="B1696" s="46" t="s">
        <v>2035</v>
      </c>
      <c r="C1696" s="66">
        <v>760</v>
      </c>
      <c r="D1696" s="40">
        <f t="shared" si="25"/>
        <v>760</v>
      </c>
    </row>
    <row r="1697" spans="1:4" ht="12.75" x14ac:dyDescent="0.2">
      <c r="A1697" s="37" t="s">
        <v>2036</v>
      </c>
      <c r="B1697" s="46" t="s">
        <v>2037</v>
      </c>
      <c r="C1697" s="66">
        <v>760</v>
      </c>
      <c r="D1697" s="40">
        <f t="shared" si="25"/>
        <v>760</v>
      </c>
    </row>
    <row r="1698" spans="1:4" ht="12.75" x14ac:dyDescent="0.2">
      <c r="A1698" s="37" t="s">
        <v>2038</v>
      </c>
      <c r="B1698" s="46" t="s">
        <v>2039</v>
      </c>
      <c r="C1698" s="66">
        <v>0</v>
      </c>
      <c r="D1698" s="40">
        <f t="shared" si="25"/>
        <v>0</v>
      </c>
    </row>
    <row r="1699" spans="1:4" ht="12.75" x14ac:dyDescent="0.2">
      <c r="A1699" s="37" t="s">
        <v>2040</v>
      </c>
      <c r="B1699" s="46" t="s">
        <v>2041</v>
      </c>
      <c r="C1699" s="66">
        <v>2919.6</v>
      </c>
      <c r="D1699" s="40">
        <f t="shared" si="25"/>
        <v>2919.6</v>
      </c>
    </row>
    <row r="1700" spans="1:4" ht="12.75" x14ac:dyDescent="0.2">
      <c r="A1700" s="37" t="s">
        <v>2042</v>
      </c>
      <c r="B1700" s="46" t="s">
        <v>2043</v>
      </c>
      <c r="C1700" s="66">
        <v>1160</v>
      </c>
      <c r="D1700" s="40">
        <f t="shared" si="25"/>
        <v>1160</v>
      </c>
    </row>
    <row r="1701" spans="1:4" ht="12.75" x14ac:dyDescent="0.2">
      <c r="A1701" s="37" t="s">
        <v>2044</v>
      </c>
      <c r="B1701" s="46" t="s">
        <v>1927</v>
      </c>
      <c r="C1701" s="66">
        <v>1336.09</v>
      </c>
      <c r="D1701" s="40">
        <f t="shared" si="25"/>
        <v>1336.09</v>
      </c>
    </row>
    <row r="1702" spans="1:4" ht="12.75" x14ac:dyDescent="0.2">
      <c r="A1702" s="37" t="s">
        <v>2045</v>
      </c>
      <c r="B1702" s="46" t="s">
        <v>2046</v>
      </c>
      <c r="C1702" s="66">
        <v>0</v>
      </c>
      <c r="D1702" s="40">
        <f t="shared" si="25"/>
        <v>0</v>
      </c>
    </row>
    <row r="1703" spans="1:4" ht="12.75" x14ac:dyDescent="0.2">
      <c r="A1703" s="37" t="s">
        <v>2047</v>
      </c>
      <c r="B1703" s="46" t="s">
        <v>2048</v>
      </c>
      <c r="C1703" s="66">
        <v>1263.53</v>
      </c>
      <c r="D1703" s="40">
        <f t="shared" si="25"/>
        <v>1263.53</v>
      </c>
    </row>
    <row r="1704" spans="1:4" ht="12.75" x14ac:dyDescent="0.2">
      <c r="A1704" s="37" t="s">
        <v>2049</v>
      </c>
      <c r="B1704" s="46" t="s">
        <v>2050</v>
      </c>
      <c r="C1704" s="66">
        <v>706.25</v>
      </c>
      <c r="D1704" s="40">
        <f t="shared" si="25"/>
        <v>706.25</v>
      </c>
    </row>
    <row r="1705" spans="1:4" ht="12.75" x14ac:dyDescent="0.2">
      <c r="A1705" s="37" t="s">
        <v>2051</v>
      </c>
      <c r="B1705" s="46" t="s">
        <v>2052</v>
      </c>
      <c r="C1705" s="66">
        <v>390.75</v>
      </c>
      <c r="D1705" s="40">
        <f t="shared" si="25"/>
        <v>390.75</v>
      </c>
    </row>
    <row r="1706" spans="1:4" ht="12.75" x14ac:dyDescent="0.2">
      <c r="A1706" s="37" t="s">
        <v>2053</v>
      </c>
      <c r="B1706" s="46" t="s">
        <v>2054</v>
      </c>
      <c r="C1706" s="66">
        <v>0</v>
      </c>
      <c r="D1706" s="40">
        <f t="shared" si="25"/>
        <v>0</v>
      </c>
    </row>
    <row r="1707" spans="1:4" ht="12.75" x14ac:dyDescent="0.2">
      <c r="A1707" s="37" t="s">
        <v>2055</v>
      </c>
      <c r="B1707" s="46" t="s">
        <v>2056</v>
      </c>
      <c r="C1707" s="66">
        <v>706.25</v>
      </c>
      <c r="D1707" s="40">
        <f t="shared" si="25"/>
        <v>706.25</v>
      </c>
    </row>
    <row r="1708" spans="1:4" ht="12.75" x14ac:dyDescent="0.2">
      <c r="A1708" s="76" t="s">
        <v>2057</v>
      </c>
      <c r="B1708" s="77" t="s">
        <v>2058</v>
      </c>
      <c r="C1708" s="78">
        <v>1336.09</v>
      </c>
      <c r="D1708" s="79">
        <f t="shared" si="25"/>
        <v>1336.09</v>
      </c>
    </row>
    <row r="1709" spans="1:4" s="80" customFormat="1" ht="12.75" x14ac:dyDescent="0.2">
      <c r="A1709" s="61" t="s">
        <v>2059</v>
      </c>
      <c r="B1709" s="69" t="s">
        <v>2060</v>
      </c>
      <c r="C1709" s="66">
        <v>0</v>
      </c>
      <c r="D1709" s="40">
        <f t="shared" si="25"/>
        <v>0</v>
      </c>
    </row>
    <row r="1710" spans="1:4" s="80" customFormat="1" ht="12.75" x14ac:dyDescent="0.2">
      <c r="A1710" s="61" t="s">
        <v>2061</v>
      </c>
      <c r="B1710" s="69" t="s">
        <v>2062</v>
      </c>
      <c r="C1710" s="66">
        <v>508.87</v>
      </c>
      <c r="D1710" s="40">
        <f t="shared" si="25"/>
        <v>508.87</v>
      </c>
    </row>
    <row r="1711" spans="1:4" s="80" customFormat="1" ht="12.75" x14ac:dyDescent="0.2">
      <c r="A1711" s="61" t="s">
        <v>2063</v>
      </c>
      <c r="B1711" s="69" t="s">
        <v>2064</v>
      </c>
      <c r="C1711" s="66">
        <v>0</v>
      </c>
      <c r="D1711" s="40">
        <f t="shared" si="25"/>
        <v>0</v>
      </c>
    </row>
    <row r="1712" spans="1:4" s="80" customFormat="1" ht="12.75" x14ac:dyDescent="0.2">
      <c r="A1712" s="61" t="s">
        <v>2065</v>
      </c>
      <c r="B1712" s="69" t="s">
        <v>2066</v>
      </c>
      <c r="C1712" s="50">
        <v>416.78</v>
      </c>
      <c r="D1712" s="40">
        <f t="shared" si="25"/>
        <v>416.78</v>
      </c>
    </row>
    <row r="1713" spans="1:4" s="80" customFormat="1" ht="12.75" x14ac:dyDescent="0.2">
      <c r="A1713" s="37" t="s">
        <v>2067</v>
      </c>
      <c r="B1713" s="51" t="s">
        <v>2068</v>
      </c>
      <c r="C1713" s="39">
        <v>0</v>
      </c>
      <c r="D1713" s="40">
        <f t="shared" si="25"/>
        <v>0</v>
      </c>
    </row>
    <row r="1714" spans="1:4" s="80" customFormat="1" ht="12.75" x14ac:dyDescent="0.2">
      <c r="A1714" s="61" t="s">
        <v>2069</v>
      </c>
      <c r="B1714" s="69" t="s">
        <v>2070</v>
      </c>
      <c r="C1714" s="50">
        <v>760</v>
      </c>
      <c r="D1714" s="40">
        <f t="shared" si="25"/>
        <v>760</v>
      </c>
    </row>
    <row r="1715" spans="1:4" s="80" customFormat="1" ht="12.75" x14ac:dyDescent="0.2">
      <c r="A1715" s="61" t="s">
        <v>2071</v>
      </c>
      <c r="B1715" s="69" t="s">
        <v>2072</v>
      </c>
      <c r="C1715" s="50">
        <v>0</v>
      </c>
      <c r="D1715" s="40">
        <f t="shared" si="25"/>
        <v>0</v>
      </c>
    </row>
    <row r="1716" spans="1:4" s="80" customFormat="1" ht="12.75" x14ac:dyDescent="0.2">
      <c r="A1716" s="61" t="s">
        <v>2073</v>
      </c>
      <c r="B1716" s="69" t="s">
        <v>2074</v>
      </c>
      <c r="C1716" s="50">
        <v>0</v>
      </c>
      <c r="D1716" s="40">
        <f t="shared" si="25"/>
        <v>0</v>
      </c>
    </row>
    <row r="1717" spans="1:4" s="80" customFormat="1" ht="12.75" x14ac:dyDescent="0.2">
      <c r="A1717" s="61" t="s">
        <v>2075</v>
      </c>
      <c r="B1717" s="69" t="s">
        <v>2076</v>
      </c>
      <c r="C1717" s="50">
        <v>4.4800000000000004</v>
      </c>
      <c r="D1717" s="40">
        <f t="shared" si="25"/>
        <v>4.4800000000000004</v>
      </c>
    </row>
    <row r="1718" spans="1:4" s="80" customFormat="1" ht="12.75" x14ac:dyDescent="0.2">
      <c r="A1718" s="61" t="s">
        <v>2077</v>
      </c>
      <c r="B1718" s="69" t="s">
        <v>2078</v>
      </c>
      <c r="C1718" s="50">
        <v>0</v>
      </c>
      <c r="D1718" s="40">
        <f t="shared" si="25"/>
        <v>0</v>
      </c>
    </row>
    <row r="1719" spans="1:4" s="80" customFormat="1" ht="12.75" x14ac:dyDescent="0.2">
      <c r="A1719" s="61" t="s">
        <v>2079</v>
      </c>
      <c r="B1719" s="69" t="s">
        <v>2080</v>
      </c>
      <c r="C1719" s="50">
        <v>35.090000000000003</v>
      </c>
      <c r="D1719" s="40">
        <f t="shared" si="25"/>
        <v>35.090000000000003</v>
      </c>
    </row>
    <row r="1720" spans="1:4" s="80" customFormat="1" ht="12.75" x14ac:dyDescent="0.2">
      <c r="A1720" s="61" t="s">
        <v>2081</v>
      </c>
      <c r="B1720" s="69" t="s">
        <v>2082</v>
      </c>
      <c r="C1720" s="50">
        <v>61.54</v>
      </c>
      <c r="D1720" s="40">
        <f t="shared" si="25"/>
        <v>61.54</v>
      </c>
    </row>
    <row r="1721" spans="1:4" s="80" customFormat="1" ht="12.75" x14ac:dyDescent="0.2">
      <c r="A1721" s="61" t="s">
        <v>2083</v>
      </c>
      <c r="B1721" s="69" t="s">
        <v>2084</v>
      </c>
      <c r="C1721" s="50">
        <v>36.57</v>
      </c>
      <c r="D1721" s="40">
        <f t="shared" si="25"/>
        <v>36.57</v>
      </c>
    </row>
    <row r="1722" spans="1:4" s="80" customFormat="1" ht="12.75" x14ac:dyDescent="0.2">
      <c r="A1722" s="61" t="s">
        <v>2085</v>
      </c>
      <c r="B1722" s="69" t="s">
        <v>2086</v>
      </c>
      <c r="C1722" s="50">
        <v>36.57</v>
      </c>
      <c r="D1722" s="40">
        <f t="shared" si="25"/>
        <v>36.57</v>
      </c>
    </row>
    <row r="1723" spans="1:4" s="80" customFormat="1" ht="12.75" x14ac:dyDescent="0.2">
      <c r="A1723" s="61" t="s">
        <v>2087</v>
      </c>
      <c r="B1723" s="69" t="s">
        <v>2088</v>
      </c>
      <c r="C1723" s="50">
        <v>760</v>
      </c>
      <c r="D1723" s="40">
        <f t="shared" si="25"/>
        <v>760</v>
      </c>
    </row>
    <row r="1724" spans="1:4" s="80" customFormat="1" ht="12.75" x14ac:dyDescent="0.2">
      <c r="A1724" s="61" t="s">
        <v>2089</v>
      </c>
      <c r="B1724" s="69" t="s">
        <v>2090</v>
      </c>
      <c r="C1724" s="50">
        <v>416.78</v>
      </c>
      <c r="D1724" s="40">
        <f t="shared" si="25"/>
        <v>416.78</v>
      </c>
    </row>
    <row r="1725" spans="1:4" s="80" customFormat="1" ht="12.75" x14ac:dyDescent="0.2">
      <c r="A1725" s="61" t="s">
        <v>2091</v>
      </c>
      <c r="B1725" s="69" t="s">
        <v>2092</v>
      </c>
      <c r="C1725" s="50">
        <v>3033.86</v>
      </c>
      <c r="D1725" s="40">
        <f t="shared" ref="D1725:D1788" si="26">ROUND($C1725*D$13,2)</f>
        <v>3033.86</v>
      </c>
    </row>
    <row r="1726" spans="1:4" s="80" customFormat="1" ht="12.75" x14ac:dyDescent="0.2">
      <c r="A1726" s="61" t="s">
        <v>2093</v>
      </c>
      <c r="B1726" s="69" t="s">
        <v>2094</v>
      </c>
      <c r="C1726" s="50">
        <v>0</v>
      </c>
      <c r="D1726" s="40">
        <f t="shared" si="26"/>
        <v>0</v>
      </c>
    </row>
    <row r="1727" spans="1:4" s="80" customFormat="1" ht="12.75" x14ac:dyDescent="0.2">
      <c r="A1727" s="61" t="s">
        <v>2095</v>
      </c>
      <c r="B1727" s="69" t="s">
        <v>2096</v>
      </c>
      <c r="C1727" s="50">
        <v>760</v>
      </c>
      <c r="D1727" s="40">
        <f t="shared" si="26"/>
        <v>760</v>
      </c>
    </row>
    <row r="1728" spans="1:4" s="80" customFormat="1" ht="12.75" x14ac:dyDescent="0.2">
      <c r="A1728" s="61" t="s">
        <v>2097</v>
      </c>
      <c r="B1728" s="69" t="s">
        <v>2098</v>
      </c>
      <c r="C1728" s="50">
        <v>416.78</v>
      </c>
      <c r="D1728" s="40">
        <f t="shared" si="26"/>
        <v>416.78</v>
      </c>
    </row>
    <row r="1729" spans="1:4" s="80" customFormat="1" ht="12.75" x14ac:dyDescent="0.2">
      <c r="A1729" s="61" t="s">
        <v>2099</v>
      </c>
      <c r="B1729" s="69" t="s">
        <v>2100</v>
      </c>
      <c r="C1729" s="50">
        <v>0</v>
      </c>
      <c r="D1729" s="40">
        <f t="shared" si="26"/>
        <v>0</v>
      </c>
    </row>
    <row r="1730" spans="1:4" s="80" customFormat="1" ht="12.75" x14ac:dyDescent="0.2">
      <c r="A1730" s="61" t="s">
        <v>2101</v>
      </c>
      <c r="B1730" s="69" t="s">
        <v>2102</v>
      </c>
      <c r="C1730" s="50">
        <v>0</v>
      </c>
      <c r="D1730" s="40">
        <f t="shared" si="26"/>
        <v>0</v>
      </c>
    </row>
    <row r="1731" spans="1:4" s="80" customFormat="1" ht="12.75" x14ac:dyDescent="0.2">
      <c r="A1731" s="61" t="s">
        <v>2103</v>
      </c>
      <c r="B1731" s="69" t="s">
        <v>2104</v>
      </c>
      <c r="C1731" s="50">
        <v>0</v>
      </c>
      <c r="D1731" s="40">
        <f t="shared" si="26"/>
        <v>0</v>
      </c>
    </row>
    <row r="1732" spans="1:4" s="80" customFormat="1" ht="12.75" x14ac:dyDescent="0.2">
      <c r="A1732" s="61" t="s">
        <v>2105</v>
      </c>
      <c r="B1732" s="69" t="s">
        <v>2106</v>
      </c>
      <c r="C1732" s="50">
        <v>41.38</v>
      </c>
      <c r="D1732" s="40">
        <f t="shared" si="26"/>
        <v>41.38</v>
      </c>
    </row>
    <row r="1733" spans="1:4" s="80" customFormat="1" ht="12.75" x14ac:dyDescent="0.2">
      <c r="A1733" s="61" t="s">
        <v>2107</v>
      </c>
      <c r="B1733" s="69" t="s">
        <v>2108</v>
      </c>
      <c r="C1733" s="50">
        <v>0</v>
      </c>
      <c r="D1733" s="40">
        <f t="shared" si="26"/>
        <v>0</v>
      </c>
    </row>
    <row r="1734" spans="1:4" s="80" customFormat="1" ht="12.75" x14ac:dyDescent="0.2">
      <c r="A1734" s="61" t="s">
        <v>2109</v>
      </c>
      <c r="B1734" s="69" t="s">
        <v>2110</v>
      </c>
      <c r="C1734" s="50">
        <v>2919.6</v>
      </c>
      <c r="D1734" s="40">
        <f t="shared" si="26"/>
        <v>2919.6</v>
      </c>
    </row>
    <row r="1735" spans="1:4" s="80" customFormat="1" ht="12.75" x14ac:dyDescent="0.2">
      <c r="A1735" s="61" t="s">
        <v>2111</v>
      </c>
      <c r="B1735" s="69" t="s">
        <v>2112</v>
      </c>
      <c r="C1735" s="50">
        <v>260.5</v>
      </c>
      <c r="D1735" s="40">
        <f t="shared" si="26"/>
        <v>260.5</v>
      </c>
    </row>
    <row r="1736" spans="1:4" s="80" customFormat="1" ht="12.75" x14ac:dyDescent="0.2">
      <c r="A1736" s="61" t="s">
        <v>2113</v>
      </c>
      <c r="B1736" s="69" t="s">
        <v>2114</v>
      </c>
      <c r="C1736" s="50">
        <v>840.65</v>
      </c>
      <c r="D1736" s="40">
        <f t="shared" si="26"/>
        <v>840.65</v>
      </c>
    </row>
    <row r="1737" spans="1:4" s="80" customFormat="1" ht="12.75" x14ac:dyDescent="0.2">
      <c r="A1737" s="61" t="s">
        <v>2115</v>
      </c>
      <c r="B1737" s="69" t="s">
        <v>2116</v>
      </c>
      <c r="C1737" s="50">
        <v>840.65</v>
      </c>
      <c r="D1737" s="40">
        <f t="shared" si="26"/>
        <v>840.65</v>
      </c>
    </row>
    <row r="1738" spans="1:4" s="80" customFormat="1" ht="12.75" x14ac:dyDescent="0.2">
      <c r="A1738" s="61" t="s">
        <v>2117</v>
      </c>
      <c r="B1738" s="69" t="s">
        <v>2118</v>
      </c>
      <c r="C1738" s="50">
        <v>1824.88</v>
      </c>
      <c r="D1738" s="40">
        <f t="shared" si="26"/>
        <v>1824.88</v>
      </c>
    </row>
    <row r="1739" spans="1:4" s="80" customFormat="1" ht="12.75" x14ac:dyDescent="0.2">
      <c r="A1739" s="61" t="s">
        <v>2119</v>
      </c>
      <c r="B1739" s="69" t="s">
        <v>2120</v>
      </c>
      <c r="C1739" s="50">
        <v>43.43</v>
      </c>
      <c r="D1739" s="40">
        <f t="shared" si="26"/>
        <v>43.43</v>
      </c>
    </row>
    <row r="1740" spans="1:4" s="80" customFormat="1" ht="12.75" x14ac:dyDescent="0.2">
      <c r="A1740" s="61" t="s">
        <v>2121</v>
      </c>
      <c r="B1740" s="69" t="s">
        <v>2122</v>
      </c>
      <c r="C1740" s="50">
        <v>43.43</v>
      </c>
      <c r="D1740" s="40">
        <f t="shared" si="26"/>
        <v>43.43</v>
      </c>
    </row>
    <row r="1741" spans="1:4" s="80" customFormat="1" ht="12.75" x14ac:dyDescent="0.2">
      <c r="A1741" s="61" t="s">
        <v>2123</v>
      </c>
      <c r="B1741" s="69" t="s">
        <v>2124</v>
      </c>
      <c r="C1741" s="50">
        <v>192</v>
      </c>
      <c r="D1741" s="40">
        <f t="shared" si="26"/>
        <v>192</v>
      </c>
    </row>
    <row r="1742" spans="1:4" s="80" customFormat="1" ht="12.75" x14ac:dyDescent="0.2">
      <c r="A1742" s="61" t="s">
        <v>2125</v>
      </c>
      <c r="B1742" s="69" t="s">
        <v>2126</v>
      </c>
      <c r="C1742" s="50">
        <v>192</v>
      </c>
      <c r="D1742" s="40">
        <f t="shared" si="26"/>
        <v>192</v>
      </c>
    </row>
    <row r="1743" spans="1:4" s="80" customFormat="1" ht="12.75" x14ac:dyDescent="0.2">
      <c r="A1743" s="61" t="s">
        <v>2127</v>
      </c>
      <c r="B1743" s="69" t="s">
        <v>2128</v>
      </c>
      <c r="C1743" s="50">
        <v>1263.53</v>
      </c>
      <c r="D1743" s="40">
        <f t="shared" si="26"/>
        <v>1263.53</v>
      </c>
    </row>
    <row r="1744" spans="1:4" s="80" customFormat="1" ht="12.75" x14ac:dyDescent="0.2">
      <c r="A1744" s="61" t="s">
        <v>2129</v>
      </c>
      <c r="B1744" s="69" t="s">
        <v>2130</v>
      </c>
      <c r="C1744" s="50">
        <v>142.63</v>
      </c>
      <c r="D1744" s="40">
        <f t="shared" si="26"/>
        <v>142.63</v>
      </c>
    </row>
    <row r="1745" spans="1:4" s="80" customFormat="1" ht="12.75" x14ac:dyDescent="0.2">
      <c r="A1745" s="61" t="s">
        <v>2131</v>
      </c>
      <c r="B1745" s="69" t="s">
        <v>2132</v>
      </c>
      <c r="C1745" s="50">
        <v>198.74</v>
      </c>
      <c r="D1745" s="40">
        <f t="shared" si="26"/>
        <v>198.74</v>
      </c>
    </row>
    <row r="1746" spans="1:4" s="80" customFormat="1" ht="12.75" x14ac:dyDescent="0.2">
      <c r="A1746" s="61" t="s">
        <v>2133</v>
      </c>
      <c r="B1746" s="69" t="s">
        <v>2134</v>
      </c>
      <c r="C1746" s="50">
        <v>260.5</v>
      </c>
      <c r="D1746" s="40">
        <f t="shared" si="26"/>
        <v>260.5</v>
      </c>
    </row>
    <row r="1747" spans="1:4" s="80" customFormat="1" ht="12.75" x14ac:dyDescent="0.2">
      <c r="A1747" s="61" t="s">
        <v>2135</v>
      </c>
      <c r="B1747" s="69" t="s">
        <v>2136</v>
      </c>
      <c r="C1747" s="50">
        <v>260.5</v>
      </c>
      <c r="D1747" s="40">
        <f t="shared" si="26"/>
        <v>260.5</v>
      </c>
    </row>
    <row r="1748" spans="1:4" s="80" customFormat="1" ht="12.75" x14ac:dyDescent="0.2">
      <c r="A1748" s="61" t="s">
        <v>2137</v>
      </c>
      <c r="B1748" s="69" t="s">
        <v>2138</v>
      </c>
      <c r="C1748" s="50">
        <v>0</v>
      </c>
      <c r="D1748" s="40">
        <f t="shared" si="26"/>
        <v>0</v>
      </c>
    </row>
    <row r="1749" spans="1:4" s="80" customFormat="1" ht="12.75" x14ac:dyDescent="0.2">
      <c r="A1749" s="61" t="s">
        <v>2139</v>
      </c>
      <c r="B1749" s="69" t="s">
        <v>2140</v>
      </c>
      <c r="C1749" s="50">
        <v>0</v>
      </c>
      <c r="D1749" s="40">
        <f t="shared" si="26"/>
        <v>0</v>
      </c>
    </row>
    <row r="1750" spans="1:4" s="80" customFormat="1" ht="12.75" x14ac:dyDescent="0.2">
      <c r="A1750" s="61" t="s">
        <v>2141</v>
      </c>
      <c r="B1750" s="69" t="s">
        <v>2142</v>
      </c>
      <c r="C1750" s="50">
        <v>17.27</v>
      </c>
      <c r="D1750" s="40">
        <f t="shared" si="26"/>
        <v>17.27</v>
      </c>
    </row>
    <row r="1751" spans="1:4" s="80" customFormat="1" ht="12.75" x14ac:dyDescent="0.2">
      <c r="A1751" s="61" t="s">
        <v>2143</v>
      </c>
      <c r="B1751" s="69" t="s">
        <v>2144</v>
      </c>
      <c r="C1751" s="50">
        <v>0</v>
      </c>
      <c r="D1751" s="40">
        <f t="shared" si="26"/>
        <v>0</v>
      </c>
    </row>
    <row r="1752" spans="1:4" s="80" customFormat="1" ht="12.75" x14ac:dyDescent="0.2">
      <c r="A1752" s="61" t="s">
        <v>2145</v>
      </c>
      <c r="B1752" s="69" t="s">
        <v>2146</v>
      </c>
      <c r="C1752" s="50">
        <v>591.91999999999996</v>
      </c>
      <c r="D1752" s="40">
        <f t="shared" si="26"/>
        <v>591.91999999999996</v>
      </c>
    </row>
    <row r="1753" spans="1:4" s="80" customFormat="1" ht="12.75" x14ac:dyDescent="0.2">
      <c r="A1753" s="61" t="s">
        <v>2147</v>
      </c>
      <c r="B1753" s="69" t="s">
        <v>2148</v>
      </c>
      <c r="C1753" s="50">
        <v>1938.01</v>
      </c>
      <c r="D1753" s="40">
        <f t="shared" si="26"/>
        <v>1938.01</v>
      </c>
    </row>
    <row r="1754" spans="1:4" s="80" customFormat="1" ht="12.75" x14ac:dyDescent="0.2">
      <c r="A1754" s="61" t="s">
        <v>2149</v>
      </c>
      <c r="B1754" s="69" t="s">
        <v>2150</v>
      </c>
      <c r="C1754" s="50">
        <v>0</v>
      </c>
      <c r="D1754" s="40">
        <f t="shared" si="26"/>
        <v>0</v>
      </c>
    </row>
    <row r="1755" spans="1:4" s="80" customFormat="1" ht="12.75" x14ac:dyDescent="0.2">
      <c r="A1755" s="61" t="s">
        <v>2151</v>
      </c>
      <c r="B1755" s="69" t="s">
        <v>2152</v>
      </c>
      <c r="C1755" s="50">
        <v>1519.06</v>
      </c>
      <c r="D1755" s="40">
        <f t="shared" si="26"/>
        <v>1519.06</v>
      </c>
    </row>
    <row r="1756" spans="1:4" s="80" customFormat="1" ht="12.75" x14ac:dyDescent="0.2">
      <c r="A1756" s="61" t="s">
        <v>2153</v>
      </c>
      <c r="B1756" s="69" t="s">
        <v>2154</v>
      </c>
      <c r="C1756" s="50">
        <v>251.7</v>
      </c>
      <c r="D1756" s="40">
        <f t="shared" si="26"/>
        <v>251.7</v>
      </c>
    </row>
    <row r="1757" spans="1:4" s="80" customFormat="1" ht="12.75" x14ac:dyDescent="0.2">
      <c r="A1757" s="61" t="s">
        <v>2155</v>
      </c>
      <c r="B1757" s="69" t="s">
        <v>2156</v>
      </c>
      <c r="C1757" s="50">
        <v>1197.94</v>
      </c>
      <c r="D1757" s="40">
        <f t="shared" si="26"/>
        <v>1197.94</v>
      </c>
    </row>
    <row r="1758" spans="1:4" s="80" customFormat="1" ht="12.75" x14ac:dyDescent="0.2">
      <c r="A1758" s="61" t="s">
        <v>2157</v>
      </c>
      <c r="B1758" s="69" t="s">
        <v>2158</v>
      </c>
      <c r="C1758" s="50">
        <v>0</v>
      </c>
      <c r="D1758" s="40">
        <f t="shared" si="26"/>
        <v>0</v>
      </c>
    </row>
    <row r="1759" spans="1:4" s="80" customFormat="1" ht="12.75" x14ac:dyDescent="0.2">
      <c r="A1759" s="61" t="s">
        <v>2159</v>
      </c>
      <c r="B1759" s="69" t="s">
        <v>2160</v>
      </c>
      <c r="C1759" s="50">
        <v>760</v>
      </c>
      <c r="D1759" s="40">
        <f t="shared" si="26"/>
        <v>760</v>
      </c>
    </row>
    <row r="1760" spans="1:4" s="80" customFormat="1" ht="12.75" x14ac:dyDescent="0.2">
      <c r="A1760" s="61" t="s">
        <v>2161</v>
      </c>
      <c r="B1760" s="69" t="s">
        <v>2162</v>
      </c>
      <c r="C1760" s="50">
        <v>0</v>
      </c>
      <c r="D1760" s="40">
        <f t="shared" si="26"/>
        <v>0</v>
      </c>
    </row>
    <row r="1761" spans="1:4" s="80" customFormat="1" ht="12.75" x14ac:dyDescent="0.2">
      <c r="A1761" s="61" t="s">
        <v>2163</v>
      </c>
      <c r="B1761" s="69" t="s">
        <v>2164</v>
      </c>
      <c r="C1761" s="50">
        <v>4500</v>
      </c>
      <c r="D1761" s="40">
        <f t="shared" si="26"/>
        <v>4500</v>
      </c>
    </row>
    <row r="1762" spans="1:4" s="80" customFormat="1" ht="12.75" x14ac:dyDescent="0.2">
      <c r="A1762" s="61" t="s">
        <v>2165</v>
      </c>
      <c r="B1762" s="69" t="s">
        <v>2166</v>
      </c>
      <c r="C1762" s="50">
        <v>1303.95</v>
      </c>
      <c r="D1762" s="40">
        <f t="shared" si="26"/>
        <v>1303.95</v>
      </c>
    </row>
    <row r="1763" spans="1:4" s="80" customFormat="1" ht="25.5" x14ac:dyDescent="0.2">
      <c r="A1763" s="61" t="s">
        <v>2167</v>
      </c>
      <c r="B1763" s="81" t="s">
        <v>2168</v>
      </c>
      <c r="C1763" s="50">
        <v>1303.95</v>
      </c>
      <c r="D1763" s="40">
        <f t="shared" si="26"/>
        <v>1303.95</v>
      </c>
    </row>
    <row r="1764" spans="1:4" s="80" customFormat="1" ht="25.5" x14ac:dyDescent="0.2">
      <c r="A1764" s="61" t="s">
        <v>2169</v>
      </c>
      <c r="B1764" s="81" t="s">
        <v>2170</v>
      </c>
      <c r="C1764" s="50">
        <v>416.78</v>
      </c>
      <c r="D1764" s="40">
        <f t="shared" si="26"/>
        <v>416.78</v>
      </c>
    </row>
    <row r="1765" spans="1:4" s="80" customFormat="1" ht="25.5" x14ac:dyDescent="0.2">
      <c r="A1765" s="61" t="s">
        <v>2171</v>
      </c>
      <c r="B1765" s="81" t="s">
        <v>2172</v>
      </c>
      <c r="C1765" s="50">
        <v>416.78</v>
      </c>
      <c r="D1765" s="40">
        <f t="shared" si="26"/>
        <v>416.78</v>
      </c>
    </row>
    <row r="1766" spans="1:4" s="80" customFormat="1" ht="12.75" x14ac:dyDescent="0.2">
      <c r="A1766" s="61" t="s">
        <v>2173</v>
      </c>
      <c r="B1766" s="81" t="s">
        <v>2174</v>
      </c>
      <c r="C1766" s="50">
        <v>0</v>
      </c>
      <c r="D1766" s="40">
        <f t="shared" si="26"/>
        <v>0</v>
      </c>
    </row>
    <row r="1767" spans="1:4" s="80" customFormat="1" ht="25.5" x14ac:dyDescent="0.2">
      <c r="A1767" s="61" t="s">
        <v>2175</v>
      </c>
      <c r="B1767" s="81" t="s">
        <v>2176</v>
      </c>
      <c r="C1767" s="50">
        <v>17.27</v>
      </c>
      <c r="D1767" s="40">
        <f t="shared" si="26"/>
        <v>17.27</v>
      </c>
    </row>
    <row r="1768" spans="1:4" s="80" customFormat="1" ht="25.5" x14ac:dyDescent="0.2">
      <c r="A1768" s="61" t="s">
        <v>2177</v>
      </c>
      <c r="B1768" s="81" t="s">
        <v>2178</v>
      </c>
      <c r="C1768" s="50">
        <v>2126.1999999999998</v>
      </c>
      <c r="D1768" s="40">
        <f t="shared" si="26"/>
        <v>2126.1999999999998</v>
      </c>
    </row>
    <row r="1769" spans="1:4" s="80" customFormat="1" ht="25.5" x14ac:dyDescent="0.2">
      <c r="A1769" s="61" t="s">
        <v>2179</v>
      </c>
      <c r="B1769" s="81" t="s">
        <v>2180</v>
      </c>
      <c r="C1769" s="50">
        <v>674.24</v>
      </c>
      <c r="D1769" s="40">
        <f t="shared" si="26"/>
        <v>674.24</v>
      </c>
    </row>
    <row r="1770" spans="1:4" s="80" customFormat="1" ht="25.5" x14ac:dyDescent="0.2">
      <c r="A1770" s="61" t="s">
        <v>2181</v>
      </c>
      <c r="B1770" s="81" t="s">
        <v>2182</v>
      </c>
      <c r="C1770" s="50">
        <v>128.82</v>
      </c>
      <c r="D1770" s="40">
        <f t="shared" si="26"/>
        <v>128.82</v>
      </c>
    </row>
    <row r="1771" spans="1:4" s="80" customFormat="1" ht="25.5" x14ac:dyDescent="0.2">
      <c r="A1771" s="61" t="s">
        <v>2183</v>
      </c>
      <c r="B1771" s="81" t="s">
        <v>2184</v>
      </c>
      <c r="C1771" s="50">
        <v>0</v>
      </c>
      <c r="D1771" s="40">
        <f t="shared" si="26"/>
        <v>0</v>
      </c>
    </row>
    <row r="1772" spans="1:4" s="80" customFormat="1" ht="25.5" x14ac:dyDescent="0.2">
      <c r="A1772" s="61" t="s">
        <v>2185</v>
      </c>
      <c r="B1772" s="81" t="s">
        <v>2186</v>
      </c>
      <c r="C1772" s="50">
        <v>0</v>
      </c>
      <c r="D1772" s="40">
        <f t="shared" si="26"/>
        <v>0</v>
      </c>
    </row>
    <row r="1773" spans="1:4" s="80" customFormat="1" ht="25.5" x14ac:dyDescent="0.2">
      <c r="A1773" s="61" t="s">
        <v>2187</v>
      </c>
      <c r="B1773" s="81" t="s">
        <v>2188</v>
      </c>
      <c r="C1773" s="50">
        <v>0</v>
      </c>
      <c r="D1773" s="40">
        <f t="shared" si="26"/>
        <v>0</v>
      </c>
    </row>
    <row r="1774" spans="1:4" s="80" customFormat="1" ht="25.5" x14ac:dyDescent="0.2">
      <c r="A1774" s="61" t="s">
        <v>2189</v>
      </c>
      <c r="B1774" s="81" t="s">
        <v>2190</v>
      </c>
      <c r="C1774" s="50">
        <v>0</v>
      </c>
      <c r="D1774" s="40">
        <f t="shared" si="26"/>
        <v>0</v>
      </c>
    </row>
    <row r="1775" spans="1:4" s="80" customFormat="1" ht="25.5" x14ac:dyDescent="0.2">
      <c r="A1775" s="61" t="s">
        <v>2191</v>
      </c>
      <c r="B1775" s="81" t="s">
        <v>2192</v>
      </c>
      <c r="C1775" s="50">
        <v>2919.6</v>
      </c>
      <c r="D1775" s="40">
        <f t="shared" si="26"/>
        <v>2919.6</v>
      </c>
    </row>
    <row r="1776" spans="1:4" s="80" customFormat="1" ht="25.5" x14ac:dyDescent="0.2">
      <c r="A1776" s="61" t="s">
        <v>2193</v>
      </c>
      <c r="B1776" s="81" t="s">
        <v>2194</v>
      </c>
      <c r="C1776" s="50">
        <v>759.05</v>
      </c>
      <c r="D1776" s="40">
        <f t="shared" si="26"/>
        <v>759.05</v>
      </c>
    </row>
    <row r="1777" spans="1:4" s="80" customFormat="1" ht="25.5" x14ac:dyDescent="0.2">
      <c r="A1777" s="61" t="s">
        <v>2195</v>
      </c>
      <c r="B1777" s="81" t="s">
        <v>2196</v>
      </c>
      <c r="C1777" s="50">
        <v>0</v>
      </c>
      <c r="D1777" s="40">
        <f t="shared" si="26"/>
        <v>0</v>
      </c>
    </row>
    <row r="1778" spans="1:4" s="80" customFormat="1" ht="25.5" x14ac:dyDescent="0.2">
      <c r="A1778" s="61" t="s">
        <v>2197</v>
      </c>
      <c r="B1778" s="81" t="s">
        <v>2198</v>
      </c>
      <c r="C1778" s="50">
        <v>2435</v>
      </c>
      <c r="D1778" s="40">
        <f t="shared" si="26"/>
        <v>2435</v>
      </c>
    </row>
    <row r="1779" spans="1:4" s="80" customFormat="1" ht="25.5" x14ac:dyDescent="0.2">
      <c r="A1779" s="61" t="s">
        <v>2199</v>
      </c>
      <c r="B1779" s="81" t="s">
        <v>2200</v>
      </c>
      <c r="C1779" s="50">
        <v>2435</v>
      </c>
      <c r="D1779" s="40">
        <f t="shared" si="26"/>
        <v>2435</v>
      </c>
    </row>
    <row r="1780" spans="1:4" s="80" customFormat="1" ht="25.5" x14ac:dyDescent="0.2">
      <c r="A1780" s="61" t="s">
        <v>2201</v>
      </c>
      <c r="B1780" s="81" t="s">
        <v>2202</v>
      </c>
      <c r="C1780" s="50">
        <v>2435</v>
      </c>
      <c r="D1780" s="40">
        <f t="shared" si="26"/>
        <v>2435</v>
      </c>
    </row>
    <row r="1781" spans="1:4" s="80" customFormat="1" ht="25.5" x14ac:dyDescent="0.2">
      <c r="A1781" s="61" t="s">
        <v>2203</v>
      </c>
      <c r="B1781" s="81" t="s">
        <v>2204</v>
      </c>
      <c r="C1781" s="50">
        <v>2753.25</v>
      </c>
      <c r="D1781" s="40">
        <f t="shared" si="26"/>
        <v>2753.25</v>
      </c>
    </row>
    <row r="1782" spans="1:4" s="80" customFormat="1" ht="25.5" x14ac:dyDescent="0.2">
      <c r="A1782" s="61" t="s">
        <v>2205</v>
      </c>
      <c r="B1782" s="81" t="s">
        <v>2206</v>
      </c>
      <c r="C1782" s="50">
        <v>759.05</v>
      </c>
      <c r="D1782" s="40">
        <f t="shared" si="26"/>
        <v>759.05</v>
      </c>
    </row>
    <row r="1783" spans="1:4" s="80" customFormat="1" ht="25.5" x14ac:dyDescent="0.2">
      <c r="A1783" s="61" t="s">
        <v>2207</v>
      </c>
      <c r="B1783" s="81" t="s">
        <v>2208</v>
      </c>
      <c r="C1783" s="50">
        <v>760</v>
      </c>
      <c r="D1783" s="40">
        <f t="shared" si="26"/>
        <v>760</v>
      </c>
    </row>
    <row r="1784" spans="1:4" s="80" customFormat="1" ht="25.5" x14ac:dyDescent="0.2">
      <c r="A1784" s="61" t="s">
        <v>2209</v>
      </c>
      <c r="B1784" s="81" t="s">
        <v>2210</v>
      </c>
      <c r="C1784" s="50">
        <v>0</v>
      </c>
      <c r="D1784" s="40">
        <f t="shared" si="26"/>
        <v>0</v>
      </c>
    </row>
    <row r="1785" spans="1:4" s="80" customFormat="1" ht="25.5" x14ac:dyDescent="0.2">
      <c r="A1785" s="61" t="s">
        <v>2211</v>
      </c>
      <c r="B1785" s="81" t="s">
        <v>2212</v>
      </c>
      <c r="C1785" s="50">
        <v>3873</v>
      </c>
      <c r="D1785" s="40">
        <f t="shared" si="26"/>
        <v>3873</v>
      </c>
    </row>
    <row r="1786" spans="1:4" s="80" customFormat="1" ht="25.5" x14ac:dyDescent="0.2">
      <c r="A1786" s="61" t="s">
        <v>2213</v>
      </c>
      <c r="B1786" s="81" t="s">
        <v>2214</v>
      </c>
      <c r="C1786" s="50">
        <v>0</v>
      </c>
      <c r="D1786" s="40">
        <f t="shared" si="26"/>
        <v>0</v>
      </c>
    </row>
    <row r="1787" spans="1:4" s="80" customFormat="1" ht="25.5" x14ac:dyDescent="0.2">
      <c r="A1787" s="61" t="s">
        <v>2215</v>
      </c>
      <c r="B1787" s="81" t="s">
        <v>2216</v>
      </c>
      <c r="C1787" s="50">
        <v>597.91</v>
      </c>
      <c r="D1787" s="40">
        <f t="shared" si="26"/>
        <v>597.91</v>
      </c>
    </row>
    <row r="1788" spans="1:4" s="80" customFormat="1" ht="25.5" x14ac:dyDescent="0.2">
      <c r="A1788" s="61" t="s">
        <v>2217</v>
      </c>
      <c r="B1788" s="81" t="s">
        <v>2218</v>
      </c>
      <c r="C1788" s="50">
        <v>175.4</v>
      </c>
      <c r="D1788" s="40">
        <f t="shared" si="26"/>
        <v>175.4</v>
      </c>
    </row>
    <row r="1789" spans="1:4" s="80" customFormat="1" ht="25.5" x14ac:dyDescent="0.2">
      <c r="A1789" s="61" t="s">
        <v>2219</v>
      </c>
      <c r="B1789" s="81" t="s">
        <v>2220</v>
      </c>
      <c r="C1789" s="50">
        <v>0</v>
      </c>
      <c r="D1789" s="40">
        <f t="shared" ref="D1789:D1843" si="27">ROUND($C1789*D$13,2)</f>
        <v>0</v>
      </c>
    </row>
    <row r="1790" spans="1:4" s="80" customFormat="1" ht="25.5" x14ac:dyDescent="0.2">
      <c r="A1790" s="61" t="s">
        <v>2221</v>
      </c>
      <c r="B1790" s="81" t="s">
        <v>2222</v>
      </c>
      <c r="C1790" s="50">
        <v>35.090000000000003</v>
      </c>
      <c r="D1790" s="40">
        <f t="shared" si="27"/>
        <v>35.090000000000003</v>
      </c>
    </row>
    <row r="1791" spans="1:4" s="80" customFormat="1" ht="12.75" x14ac:dyDescent="0.2">
      <c r="A1791" s="61" t="s">
        <v>2223</v>
      </c>
      <c r="B1791" s="81" t="s">
        <v>2224</v>
      </c>
      <c r="C1791" s="50">
        <v>750</v>
      </c>
      <c r="D1791" s="40">
        <f t="shared" si="27"/>
        <v>750</v>
      </c>
    </row>
    <row r="1792" spans="1:4" s="80" customFormat="1" ht="25.5" x14ac:dyDescent="0.2">
      <c r="A1792" s="61" t="s">
        <v>2225</v>
      </c>
      <c r="B1792" s="81" t="s">
        <v>2226</v>
      </c>
      <c r="C1792" s="50">
        <v>416.78</v>
      </c>
      <c r="D1792" s="40">
        <f t="shared" si="27"/>
        <v>416.78</v>
      </c>
    </row>
    <row r="1793" spans="1:4" s="80" customFormat="1" ht="25.5" x14ac:dyDescent="0.2">
      <c r="A1793" s="61" t="s">
        <v>2227</v>
      </c>
      <c r="B1793" s="81" t="s">
        <v>2228</v>
      </c>
      <c r="C1793" s="50">
        <v>679.77</v>
      </c>
      <c r="D1793" s="40">
        <f t="shared" si="27"/>
        <v>679.77</v>
      </c>
    </row>
    <row r="1794" spans="1:4" s="80" customFormat="1" ht="25.5" x14ac:dyDescent="0.2">
      <c r="A1794" s="61" t="s">
        <v>2229</v>
      </c>
      <c r="B1794" s="81" t="s">
        <v>2230</v>
      </c>
      <c r="C1794" s="50">
        <v>1938.01</v>
      </c>
      <c r="D1794" s="40">
        <f t="shared" si="27"/>
        <v>1938.01</v>
      </c>
    </row>
    <row r="1795" spans="1:4" s="80" customFormat="1" ht="25.5" x14ac:dyDescent="0.2">
      <c r="A1795" s="61" t="s">
        <v>2231</v>
      </c>
      <c r="B1795" s="81" t="s">
        <v>2232</v>
      </c>
      <c r="C1795" s="50">
        <v>1160</v>
      </c>
      <c r="D1795" s="40">
        <f t="shared" si="27"/>
        <v>1160</v>
      </c>
    </row>
    <row r="1796" spans="1:4" s="80" customFormat="1" ht="12.75" x14ac:dyDescent="0.2">
      <c r="A1796" s="61" t="s">
        <v>2233</v>
      </c>
      <c r="B1796" s="81" t="s">
        <v>2234</v>
      </c>
      <c r="C1796" s="50">
        <v>0</v>
      </c>
      <c r="D1796" s="40">
        <f t="shared" si="27"/>
        <v>0</v>
      </c>
    </row>
    <row r="1797" spans="1:4" s="80" customFormat="1" ht="25.5" x14ac:dyDescent="0.2">
      <c r="A1797" s="61" t="s">
        <v>2235</v>
      </c>
      <c r="B1797" s="81" t="s">
        <v>2236</v>
      </c>
      <c r="C1797" s="50">
        <v>0</v>
      </c>
      <c r="D1797" s="40">
        <f t="shared" si="27"/>
        <v>0</v>
      </c>
    </row>
    <row r="1798" spans="1:4" s="80" customFormat="1" ht="25.5" x14ac:dyDescent="0.2">
      <c r="A1798" s="61" t="s">
        <v>2237</v>
      </c>
      <c r="B1798" s="81" t="s">
        <v>2238</v>
      </c>
      <c r="C1798" s="50">
        <v>0</v>
      </c>
      <c r="D1798" s="40">
        <f t="shared" si="27"/>
        <v>0</v>
      </c>
    </row>
    <row r="1799" spans="1:4" s="80" customFormat="1" ht="25.5" x14ac:dyDescent="0.2">
      <c r="A1799" s="61" t="s">
        <v>2239</v>
      </c>
      <c r="B1799" s="81" t="s">
        <v>2240</v>
      </c>
      <c r="C1799" s="50">
        <v>3033.86</v>
      </c>
      <c r="D1799" s="40">
        <f t="shared" si="27"/>
        <v>3033.86</v>
      </c>
    </row>
    <row r="1800" spans="1:4" s="80" customFormat="1" ht="25.5" x14ac:dyDescent="0.2">
      <c r="A1800" s="61" t="s">
        <v>2241</v>
      </c>
      <c r="B1800" s="81" t="s">
        <v>2242</v>
      </c>
      <c r="C1800" s="50">
        <v>706.25</v>
      </c>
      <c r="D1800" s="40">
        <f t="shared" si="27"/>
        <v>706.25</v>
      </c>
    </row>
    <row r="1801" spans="1:4" s="80" customFormat="1" ht="12.75" x14ac:dyDescent="0.2">
      <c r="A1801" s="61" t="s">
        <v>2243</v>
      </c>
      <c r="B1801" s="81" t="s">
        <v>2244</v>
      </c>
      <c r="C1801" s="50">
        <v>706.25</v>
      </c>
      <c r="D1801" s="40">
        <f t="shared" si="27"/>
        <v>706.25</v>
      </c>
    </row>
    <row r="1802" spans="1:4" s="80" customFormat="1" ht="12.75" x14ac:dyDescent="0.2">
      <c r="A1802" s="61" t="s">
        <v>2245</v>
      </c>
      <c r="B1802" s="81" t="s">
        <v>2246</v>
      </c>
      <c r="C1802" s="50">
        <v>38.57</v>
      </c>
      <c r="D1802" s="40">
        <f t="shared" si="27"/>
        <v>38.57</v>
      </c>
    </row>
    <row r="1803" spans="1:4" s="80" customFormat="1" ht="25.5" x14ac:dyDescent="0.2">
      <c r="A1803" s="61" t="s">
        <v>2247</v>
      </c>
      <c r="B1803" s="81" t="s">
        <v>2248</v>
      </c>
      <c r="C1803" s="50">
        <v>38.57</v>
      </c>
      <c r="D1803" s="40">
        <f t="shared" si="27"/>
        <v>38.57</v>
      </c>
    </row>
    <row r="1804" spans="1:4" s="80" customFormat="1" ht="25.5" x14ac:dyDescent="0.2">
      <c r="A1804" s="61" t="s">
        <v>2249</v>
      </c>
      <c r="B1804" s="81" t="s">
        <v>2250</v>
      </c>
      <c r="C1804" s="50">
        <v>416.78</v>
      </c>
      <c r="D1804" s="40">
        <f t="shared" si="27"/>
        <v>416.78</v>
      </c>
    </row>
    <row r="1805" spans="1:4" s="80" customFormat="1" ht="25.5" x14ac:dyDescent="0.2">
      <c r="A1805" s="61" t="s">
        <v>2251</v>
      </c>
      <c r="B1805" s="81" t="s">
        <v>2252</v>
      </c>
      <c r="C1805" s="50">
        <v>246.92</v>
      </c>
      <c r="D1805" s="40">
        <f t="shared" si="27"/>
        <v>246.92</v>
      </c>
    </row>
    <row r="1806" spans="1:4" s="80" customFormat="1" ht="25.5" x14ac:dyDescent="0.2">
      <c r="A1806" s="61" t="s">
        <v>2253</v>
      </c>
      <c r="B1806" s="81" t="s">
        <v>2254</v>
      </c>
      <c r="C1806" s="50">
        <v>246.92</v>
      </c>
      <c r="D1806" s="40">
        <f t="shared" si="27"/>
        <v>246.92</v>
      </c>
    </row>
    <row r="1807" spans="1:4" s="80" customFormat="1" ht="12.75" x14ac:dyDescent="0.2">
      <c r="A1807" s="61" t="s">
        <v>2255</v>
      </c>
      <c r="B1807" s="81" t="s">
        <v>2256</v>
      </c>
      <c r="C1807" s="50">
        <v>246.92</v>
      </c>
      <c r="D1807" s="40">
        <f t="shared" si="27"/>
        <v>246.92</v>
      </c>
    </row>
    <row r="1808" spans="1:4" ht="12.75" customHeight="1" x14ac:dyDescent="0.2">
      <c r="A1808" s="82" t="s">
        <v>2257</v>
      </c>
      <c r="B1808" s="83" t="s">
        <v>2258</v>
      </c>
      <c r="C1808" s="84">
        <v>246.92</v>
      </c>
      <c r="D1808" s="85">
        <f t="shared" si="27"/>
        <v>246.92</v>
      </c>
    </row>
    <row r="1809" spans="1:4" ht="12.75" x14ac:dyDescent="0.2">
      <c r="A1809" s="37" t="s">
        <v>2259</v>
      </c>
      <c r="B1809" s="46" t="s">
        <v>2260</v>
      </c>
      <c r="C1809" s="39">
        <v>25.700000762939453</v>
      </c>
      <c r="D1809" s="40">
        <f t="shared" si="27"/>
        <v>25.7</v>
      </c>
    </row>
    <row r="1810" spans="1:4" ht="12.75" x14ac:dyDescent="0.2">
      <c r="A1810" s="37" t="s">
        <v>2261</v>
      </c>
      <c r="B1810" s="46" t="s">
        <v>2262</v>
      </c>
      <c r="C1810" s="39">
        <v>28.309999465942383</v>
      </c>
      <c r="D1810" s="40">
        <f t="shared" si="27"/>
        <v>28.31</v>
      </c>
    </row>
    <row r="1811" spans="1:4" ht="12.75" x14ac:dyDescent="0.2">
      <c r="A1811" s="37" t="s">
        <v>2263</v>
      </c>
      <c r="B1811" s="46" t="s">
        <v>2264</v>
      </c>
      <c r="C1811" s="39">
        <v>28.309999465942383</v>
      </c>
      <c r="D1811" s="40">
        <f t="shared" si="27"/>
        <v>28.31</v>
      </c>
    </row>
    <row r="1812" spans="1:4" ht="12.75" x14ac:dyDescent="0.2">
      <c r="A1812" s="37" t="s">
        <v>2265</v>
      </c>
      <c r="B1812" s="46" t="s">
        <v>2264</v>
      </c>
      <c r="C1812" s="39">
        <v>29.850000381469727</v>
      </c>
      <c r="D1812" s="40">
        <f t="shared" si="27"/>
        <v>29.85</v>
      </c>
    </row>
    <row r="1813" spans="1:4" ht="12.75" x14ac:dyDescent="0.2">
      <c r="A1813" s="37" t="s">
        <v>2266</v>
      </c>
      <c r="B1813" s="46" t="s">
        <v>2264</v>
      </c>
      <c r="C1813" s="39">
        <v>37.009998321533203</v>
      </c>
      <c r="D1813" s="40">
        <f t="shared" si="27"/>
        <v>37.01</v>
      </c>
    </row>
    <row r="1814" spans="1:4" ht="12.75" x14ac:dyDescent="0.2">
      <c r="A1814" s="37" t="s">
        <v>2267</v>
      </c>
      <c r="B1814" s="46" t="s">
        <v>2268</v>
      </c>
      <c r="C1814" s="39">
        <v>15.899999618530273</v>
      </c>
      <c r="D1814" s="40">
        <f t="shared" si="27"/>
        <v>15.9</v>
      </c>
    </row>
    <row r="1815" spans="1:4" ht="12.75" x14ac:dyDescent="0.2">
      <c r="A1815" s="37" t="s">
        <v>2269</v>
      </c>
      <c r="B1815" s="46" t="s">
        <v>2270</v>
      </c>
      <c r="C1815" s="39">
        <v>21.229999542236328</v>
      </c>
      <c r="D1815" s="40">
        <f t="shared" si="27"/>
        <v>21.23</v>
      </c>
    </row>
    <row r="1816" spans="1:4" ht="12.75" x14ac:dyDescent="0.2">
      <c r="A1816" s="37" t="s">
        <v>2271</v>
      </c>
      <c r="B1816" s="46" t="s">
        <v>2272</v>
      </c>
      <c r="C1816" s="39">
        <v>10.859999656677246</v>
      </c>
      <c r="D1816" s="40">
        <f t="shared" si="27"/>
        <v>10.86</v>
      </c>
    </row>
    <row r="1817" spans="1:4" ht="12.75" x14ac:dyDescent="0.2">
      <c r="A1817" s="37" t="s">
        <v>2273</v>
      </c>
      <c r="B1817" s="46" t="s">
        <v>2274</v>
      </c>
      <c r="C1817" s="39">
        <v>9.0399999618530273</v>
      </c>
      <c r="D1817" s="40">
        <f t="shared" si="27"/>
        <v>9.0399999999999991</v>
      </c>
    </row>
    <row r="1818" spans="1:4" ht="12.75" x14ac:dyDescent="0.2">
      <c r="A1818" s="37" t="s">
        <v>2275</v>
      </c>
      <c r="B1818" s="46" t="s">
        <v>2276</v>
      </c>
      <c r="C1818" s="39">
        <v>22.22</v>
      </c>
      <c r="D1818" s="40">
        <f t="shared" si="27"/>
        <v>22.22</v>
      </c>
    </row>
    <row r="1819" spans="1:4" ht="12.75" x14ac:dyDescent="0.2">
      <c r="A1819" s="37" t="s">
        <v>2277</v>
      </c>
      <c r="B1819" s="46" t="s">
        <v>2278</v>
      </c>
      <c r="C1819" s="39">
        <v>19.299999237060501</v>
      </c>
      <c r="D1819" s="40">
        <f t="shared" si="27"/>
        <v>19.3</v>
      </c>
    </row>
    <row r="1820" spans="1:4" ht="12.75" x14ac:dyDescent="0.2">
      <c r="A1820" s="37" t="s">
        <v>2279</v>
      </c>
      <c r="B1820" s="46" t="s">
        <v>2280</v>
      </c>
      <c r="C1820" s="39">
        <v>19.299999237060501</v>
      </c>
      <c r="D1820" s="40">
        <f t="shared" si="27"/>
        <v>19.3</v>
      </c>
    </row>
    <row r="1821" spans="1:4" ht="12.75" x14ac:dyDescent="0.2">
      <c r="A1821" s="37" t="s">
        <v>2281</v>
      </c>
      <c r="B1821" s="46" t="s">
        <v>2282</v>
      </c>
      <c r="C1821" s="39">
        <v>13.069999694824199</v>
      </c>
      <c r="D1821" s="40">
        <f t="shared" si="27"/>
        <v>13.07</v>
      </c>
    </row>
    <row r="1822" spans="1:4" ht="12.75" x14ac:dyDescent="0.2">
      <c r="A1822" s="86" t="s">
        <v>2283</v>
      </c>
      <c r="B1822" s="87" t="s">
        <v>2284</v>
      </c>
      <c r="C1822" s="49">
        <v>492.72</v>
      </c>
      <c r="D1822" s="40">
        <f t="shared" si="27"/>
        <v>492.72</v>
      </c>
    </row>
    <row r="1823" spans="1:4" ht="12.75" x14ac:dyDescent="0.2">
      <c r="A1823" s="86" t="s">
        <v>2285</v>
      </c>
      <c r="B1823" s="87" t="s">
        <v>2286</v>
      </c>
      <c r="C1823" s="49">
        <v>5</v>
      </c>
      <c r="D1823" s="40">
        <f t="shared" si="27"/>
        <v>5</v>
      </c>
    </row>
    <row r="1824" spans="1:4" ht="12.75" x14ac:dyDescent="0.2">
      <c r="A1824" s="86" t="s">
        <v>2287</v>
      </c>
      <c r="B1824" s="87" t="s">
        <v>2288</v>
      </c>
      <c r="C1824" s="39">
        <v>0</v>
      </c>
      <c r="D1824" s="40">
        <f t="shared" si="27"/>
        <v>0</v>
      </c>
    </row>
    <row r="1825" spans="1:4" ht="12.75" x14ac:dyDescent="0.2">
      <c r="A1825" s="37" t="s">
        <v>2289</v>
      </c>
      <c r="B1825" s="88" t="s">
        <v>2290</v>
      </c>
      <c r="C1825" s="39">
        <v>0</v>
      </c>
      <c r="D1825" s="40">
        <f t="shared" si="27"/>
        <v>0</v>
      </c>
    </row>
    <row r="1826" spans="1:4" ht="12.75" x14ac:dyDescent="0.2">
      <c r="A1826" s="37" t="s">
        <v>2291</v>
      </c>
      <c r="B1826" s="88" t="s">
        <v>2292</v>
      </c>
      <c r="C1826" s="39">
        <v>0</v>
      </c>
      <c r="D1826" s="40">
        <f t="shared" si="27"/>
        <v>0</v>
      </c>
    </row>
    <row r="1827" spans="1:4" ht="12.75" x14ac:dyDescent="0.2">
      <c r="A1827" s="37" t="s">
        <v>2293</v>
      </c>
      <c r="B1827" s="38" t="s">
        <v>2294</v>
      </c>
      <c r="C1827" s="39">
        <v>14.86</v>
      </c>
      <c r="D1827" s="40">
        <f t="shared" si="27"/>
        <v>14.86</v>
      </c>
    </row>
    <row r="1828" spans="1:4" ht="12.75" x14ac:dyDescent="0.2">
      <c r="A1828" s="37" t="s">
        <v>2295</v>
      </c>
      <c r="B1828" s="38" t="s">
        <v>2294</v>
      </c>
      <c r="C1828" s="39">
        <v>19.809999999999999</v>
      </c>
      <c r="D1828" s="40">
        <f t="shared" si="27"/>
        <v>19.809999999999999</v>
      </c>
    </row>
    <row r="1829" spans="1:4" ht="12.75" x14ac:dyDescent="0.2">
      <c r="A1829" s="37" t="s">
        <v>2296</v>
      </c>
      <c r="B1829" s="38" t="s">
        <v>2294</v>
      </c>
      <c r="C1829" s="39">
        <v>79.25</v>
      </c>
      <c r="D1829" s="40">
        <f t="shared" si="27"/>
        <v>79.25</v>
      </c>
    </row>
    <row r="1830" spans="1:4" ht="12.75" x14ac:dyDescent="0.2">
      <c r="A1830" s="37" t="s">
        <v>2297</v>
      </c>
      <c r="B1830" s="38" t="s">
        <v>2298</v>
      </c>
      <c r="C1830" s="39">
        <v>79.94</v>
      </c>
      <c r="D1830" s="40">
        <f t="shared" si="27"/>
        <v>79.94</v>
      </c>
    </row>
    <row r="1831" spans="1:4" ht="12.75" x14ac:dyDescent="0.2">
      <c r="A1831" s="37" t="s">
        <v>2299</v>
      </c>
      <c r="B1831" s="38" t="s">
        <v>2298</v>
      </c>
      <c r="C1831" s="39">
        <v>122.99</v>
      </c>
      <c r="D1831" s="40">
        <f t="shared" si="27"/>
        <v>122.99</v>
      </c>
    </row>
    <row r="1832" spans="1:4" ht="12.75" x14ac:dyDescent="0.2">
      <c r="A1832" s="37" t="s">
        <v>2300</v>
      </c>
      <c r="B1832" s="38" t="s">
        <v>2298</v>
      </c>
      <c r="C1832" s="39">
        <v>166.03</v>
      </c>
      <c r="D1832" s="40">
        <f t="shared" si="27"/>
        <v>166.03</v>
      </c>
    </row>
    <row r="1833" spans="1:4" ht="12.75" x14ac:dyDescent="0.2">
      <c r="A1833" s="37" t="s">
        <v>2301</v>
      </c>
      <c r="B1833" s="38" t="s">
        <v>2298</v>
      </c>
      <c r="C1833" s="39">
        <v>215.23</v>
      </c>
      <c r="D1833" s="40">
        <f t="shared" si="27"/>
        <v>215.23</v>
      </c>
    </row>
    <row r="1834" spans="1:4" ht="12.75" x14ac:dyDescent="0.2">
      <c r="A1834" s="37" t="s">
        <v>2302</v>
      </c>
      <c r="B1834" s="46" t="s">
        <v>2303</v>
      </c>
      <c r="C1834" s="39">
        <v>169.86999511718801</v>
      </c>
      <c r="D1834" s="40">
        <f t="shared" si="27"/>
        <v>169.87</v>
      </c>
    </row>
    <row r="1835" spans="1:4" ht="12.75" x14ac:dyDescent="0.2">
      <c r="A1835" s="37" t="s">
        <v>2304</v>
      </c>
      <c r="B1835" s="46" t="s">
        <v>2305</v>
      </c>
      <c r="C1835" s="39">
        <v>7.0199999809265137</v>
      </c>
      <c r="D1835" s="40">
        <f t="shared" si="27"/>
        <v>7.02</v>
      </c>
    </row>
    <row r="1836" spans="1:4" ht="12.75" x14ac:dyDescent="0.2">
      <c r="A1836" s="37" t="s">
        <v>2306</v>
      </c>
      <c r="B1836" s="46" t="s">
        <v>2307</v>
      </c>
      <c r="C1836" s="39">
        <v>14.760000228881836</v>
      </c>
      <c r="D1836" s="40">
        <f t="shared" si="27"/>
        <v>14.76</v>
      </c>
    </row>
    <row r="1837" spans="1:4" ht="12.75" x14ac:dyDescent="0.2">
      <c r="A1837" s="37" t="s">
        <v>2308</v>
      </c>
      <c r="B1837" s="46" t="s">
        <v>2309</v>
      </c>
      <c r="C1837" s="39">
        <v>3</v>
      </c>
      <c r="D1837" s="40">
        <f t="shared" si="27"/>
        <v>3</v>
      </c>
    </row>
    <row r="1838" spans="1:4" ht="12.75" x14ac:dyDescent="0.2">
      <c r="A1838" s="37" t="s">
        <v>2310</v>
      </c>
      <c r="B1838" s="46" t="s">
        <v>2311</v>
      </c>
      <c r="C1838" s="39">
        <v>3</v>
      </c>
      <c r="D1838" s="40">
        <f t="shared" si="27"/>
        <v>3</v>
      </c>
    </row>
    <row r="1839" spans="1:4" ht="12.75" x14ac:dyDescent="0.2">
      <c r="A1839" s="37" t="s">
        <v>2312</v>
      </c>
      <c r="B1839" s="46" t="s">
        <v>2313</v>
      </c>
      <c r="C1839" s="39">
        <v>5.9600000381469727</v>
      </c>
      <c r="D1839" s="40">
        <f t="shared" si="27"/>
        <v>5.96</v>
      </c>
    </row>
    <row r="1840" spans="1:4" ht="12.75" x14ac:dyDescent="0.2">
      <c r="A1840" s="37" t="s">
        <v>2314</v>
      </c>
      <c r="B1840" s="46" t="s">
        <v>2315</v>
      </c>
      <c r="C1840" s="39">
        <v>5.9600000381469727</v>
      </c>
      <c r="D1840" s="40">
        <f t="shared" si="27"/>
        <v>5.96</v>
      </c>
    </row>
    <row r="1841" spans="1:4" ht="12.75" x14ac:dyDescent="0.2">
      <c r="A1841" s="37" t="s">
        <v>2316</v>
      </c>
      <c r="B1841" s="46" t="s">
        <v>2317</v>
      </c>
      <c r="C1841" s="39">
        <v>7.559999942779541</v>
      </c>
      <c r="D1841" s="40">
        <f t="shared" si="27"/>
        <v>7.56</v>
      </c>
    </row>
    <row r="1842" spans="1:4" ht="12.75" x14ac:dyDescent="0.2">
      <c r="A1842" s="37" t="s">
        <v>2318</v>
      </c>
      <c r="B1842" s="46" t="s">
        <v>2319</v>
      </c>
      <c r="C1842" s="39">
        <v>9.9899997711181641</v>
      </c>
      <c r="D1842" s="40">
        <f t="shared" si="27"/>
        <v>9.99</v>
      </c>
    </row>
    <row r="1843" spans="1:4" ht="12.75" x14ac:dyDescent="0.2">
      <c r="A1843" s="37" t="s">
        <v>2320</v>
      </c>
      <c r="B1843" s="46" t="s">
        <v>2321</v>
      </c>
      <c r="C1843" s="39">
        <v>13.829999923706055</v>
      </c>
      <c r="D1843" s="40">
        <f t="shared" si="27"/>
        <v>13.83</v>
      </c>
    </row>
    <row r="1844" spans="1:4" x14ac:dyDescent="0.3">
      <c r="A1844" s="1"/>
      <c r="B1844" s="1"/>
      <c r="C1844" s="15"/>
      <c r="D1844" s="16"/>
    </row>
    <row r="1845" spans="1:4" ht="13.5" x14ac:dyDescent="0.25">
      <c r="A1845" s="1" t="s">
        <v>2322</v>
      </c>
      <c r="B1845" s="1"/>
      <c r="C1845" s="1"/>
      <c r="D1845" s="16"/>
    </row>
  </sheetData>
  <mergeCells count="4">
    <mergeCell ref="A6:E6"/>
    <mergeCell ref="A7:E7"/>
    <mergeCell ref="A8:E8"/>
    <mergeCell ref="A12:C13"/>
  </mergeCells>
  <conditionalFormatting sqref="B187:B195 B197:B202 B262:B267 B311:B312 B1455:B1459">
    <cfRule type="expression" dxfId="28" priority="18">
      <formula>"LEN(E2)&gt;120"</formula>
    </cfRule>
  </conditionalFormatting>
  <conditionalFormatting sqref="B217:B219 B223:B246">
    <cfRule type="expression" dxfId="27" priority="17">
      <formula>"LEN(E2)&gt;120"</formula>
    </cfRule>
  </conditionalFormatting>
  <conditionalFormatting sqref="B249:B253">
    <cfRule type="expression" dxfId="26" priority="16">
      <formula>"LEN(E2)&gt;120"</formula>
    </cfRule>
  </conditionalFormatting>
  <conditionalFormatting sqref="B259:B260">
    <cfRule type="expression" dxfId="25" priority="15">
      <formula>"LEN(E2)&gt;120"</formula>
    </cfRule>
  </conditionalFormatting>
  <conditionalFormatting sqref="B270:B275">
    <cfRule type="expression" dxfId="24" priority="3">
      <formula>"LEN(E2)&gt;120"</formula>
    </cfRule>
  </conditionalFormatting>
  <conditionalFormatting sqref="B305:B309 B317:B324">
    <cfRule type="expression" dxfId="23" priority="14">
      <formula>"LEN(E2)&gt;120"</formula>
    </cfRule>
  </conditionalFormatting>
  <conditionalFormatting sqref="B353">
    <cfRule type="expression" dxfId="22" priority="13">
      <formula>"LEN(E2)&gt;120"</formula>
    </cfRule>
  </conditionalFormatting>
  <conditionalFormatting sqref="B367:B368">
    <cfRule type="expression" dxfId="21" priority="12">
      <formula>"LEN(E2)&gt;120"</formula>
    </cfRule>
  </conditionalFormatting>
  <conditionalFormatting sqref="B376">
    <cfRule type="expression" dxfId="20" priority="11">
      <formula>"LEN(E2)&gt;120"</formula>
    </cfRule>
  </conditionalFormatting>
  <conditionalFormatting sqref="B378">
    <cfRule type="expression" dxfId="19" priority="10">
      <formula>"LEN(E2)&gt;120"</formula>
    </cfRule>
  </conditionalFormatting>
  <conditionalFormatting sqref="B901">
    <cfRule type="expression" dxfId="18" priority="9">
      <formula>"LEN(E2)&gt;120"</formula>
    </cfRule>
  </conditionalFormatting>
  <conditionalFormatting sqref="B1072">
    <cfRule type="expression" dxfId="17" priority="8">
      <formula>"LEN(E2)&gt;120"</formula>
    </cfRule>
  </conditionalFormatting>
  <conditionalFormatting sqref="B1304">
    <cfRule type="expression" dxfId="16" priority="7">
      <formula>"LEN(E2)&gt;120"</formula>
    </cfRule>
  </conditionalFormatting>
  <conditionalFormatting sqref="B1313">
    <cfRule type="expression" dxfId="15" priority="6">
      <formula>"LEN(E2)&gt;120"</formula>
    </cfRule>
  </conditionalFormatting>
  <conditionalFormatting sqref="B1766:B1769">
    <cfRule type="expression" dxfId="14" priority="1">
      <formula>"LEN(E2)&gt;120"</formula>
    </cfRule>
  </conditionalFormatting>
  <conditionalFormatting sqref="B1776:B1782">
    <cfRule type="expression" dxfId="13" priority="2">
      <formula>"LEN(E2)&gt;120"</formula>
    </cfRule>
  </conditionalFormatting>
  <conditionalFormatting sqref="F1551:F1554">
    <cfRule type="expression" dxfId="12" priority="4">
      <formula>"LEN(E2)&gt;120"</formula>
    </cfRule>
  </conditionalFormatting>
  <conditionalFormatting sqref="F1561:F1567">
    <cfRule type="expression" dxfId="11" priority="5">
      <formula>"LEN(E2)&gt;120"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E1BA-DB36-45CE-B42C-B664CC6E6387}">
  <dimension ref="A1:F71"/>
  <sheetViews>
    <sheetView workbookViewId="0"/>
  </sheetViews>
  <sheetFormatPr defaultColWidth="9.140625" defaultRowHeight="12.75" x14ac:dyDescent="0.2"/>
  <cols>
    <col min="1" max="1" width="12" style="92" customWidth="1"/>
    <col min="2" max="2" width="20.5703125" style="92" customWidth="1"/>
    <col min="3" max="3" width="15.5703125" style="92" customWidth="1"/>
    <col min="4" max="4" width="18.5703125" style="92" customWidth="1"/>
    <col min="5" max="5" width="16" style="92" customWidth="1"/>
    <col min="6" max="6" width="15.42578125" style="92" customWidth="1"/>
    <col min="7" max="16384" width="9.140625" style="92"/>
  </cols>
  <sheetData>
    <row r="1" spans="1:6" ht="13.5" x14ac:dyDescent="0.25">
      <c r="A1" s="91"/>
      <c r="B1" s="91"/>
      <c r="C1" s="91"/>
      <c r="D1" s="91"/>
      <c r="E1" s="91"/>
      <c r="F1" s="91"/>
    </row>
    <row r="2" spans="1:6" ht="13.5" x14ac:dyDescent="0.25">
      <c r="A2" s="91"/>
      <c r="B2" s="91"/>
      <c r="C2" s="91"/>
      <c r="D2" s="91"/>
      <c r="E2" s="91"/>
      <c r="F2" s="91"/>
    </row>
    <row r="3" spans="1:6" ht="13.5" x14ac:dyDescent="0.25">
      <c r="A3" s="91"/>
      <c r="B3" s="91"/>
      <c r="C3" s="91"/>
      <c r="D3" s="91"/>
      <c r="E3" s="91"/>
      <c r="F3" s="91"/>
    </row>
    <row r="4" spans="1:6" ht="13.5" x14ac:dyDescent="0.25">
      <c r="A4" s="91"/>
      <c r="B4" s="91"/>
      <c r="C4" s="91"/>
      <c r="D4" s="91"/>
      <c r="E4" s="91"/>
      <c r="F4" s="91"/>
    </row>
    <row r="5" spans="1:6" ht="13.5" x14ac:dyDescent="0.25">
      <c r="A5" s="91"/>
      <c r="B5" s="91"/>
      <c r="C5" s="91"/>
      <c r="D5" s="91"/>
      <c r="E5" s="91"/>
      <c r="F5" s="91"/>
    </row>
    <row r="6" spans="1:6" ht="15" x14ac:dyDescent="0.25">
      <c r="A6" s="230" t="s">
        <v>4</v>
      </c>
      <c r="B6" s="231"/>
      <c r="C6" s="231"/>
      <c r="D6" s="231"/>
      <c r="E6" s="231"/>
      <c r="F6" s="231"/>
    </row>
    <row r="7" spans="1:6" x14ac:dyDescent="0.2">
      <c r="A7" s="232" t="s">
        <v>5</v>
      </c>
      <c r="B7" s="233"/>
      <c r="C7" s="233"/>
      <c r="D7" s="233"/>
      <c r="E7" s="233"/>
      <c r="F7" s="234"/>
    </row>
    <row r="8" spans="1:6" ht="46.5" customHeight="1" x14ac:dyDescent="0.3">
      <c r="A8" s="235" t="s">
        <v>6</v>
      </c>
      <c r="B8" s="236"/>
      <c r="C8" s="236"/>
      <c r="D8" s="236"/>
      <c r="E8" s="236"/>
      <c r="F8" s="93"/>
    </row>
    <row r="9" spans="1:6" ht="18" thickBot="1" x14ac:dyDescent="0.35">
      <c r="A9" s="94"/>
      <c r="B9" s="91"/>
      <c r="C9" s="91"/>
      <c r="D9" s="91"/>
      <c r="E9" s="91"/>
      <c r="F9" s="91"/>
    </row>
    <row r="10" spans="1:6" ht="14.25" thickBot="1" x14ac:dyDescent="0.3">
      <c r="A10" s="95">
        <v>0</v>
      </c>
      <c r="B10" s="96" t="str">
        <f>+VLOOKUP($A$10,$A$13:$E$71,2,0)</f>
        <v>County</v>
      </c>
      <c r="C10" s="97">
        <f>+VLOOKUP($A$10,$A$13:$E$71,3,0)</f>
        <v>0</v>
      </c>
      <c r="D10" s="98">
        <f>+VLOOKUP($A$10,$A$11:$E$71,4,0)</f>
        <v>0</v>
      </c>
      <c r="E10" s="99">
        <f>+VLOOKUP($A$10,$A$11:$E$71,5,0)</f>
        <v>0</v>
      </c>
      <c r="F10" s="91"/>
    </row>
    <row r="11" spans="1:6" ht="17.25" x14ac:dyDescent="0.3">
      <c r="A11" s="100"/>
      <c r="B11" s="101"/>
      <c r="C11" s="101"/>
      <c r="D11" s="101"/>
      <c r="E11" s="101"/>
      <c r="F11" s="102"/>
    </row>
    <row r="12" spans="1:6" ht="25.5" x14ac:dyDescent="0.25">
      <c r="A12" s="103" t="s">
        <v>7</v>
      </c>
      <c r="B12" s="104" t="s">
        <v>8</v>
      </c>
      <c r="C12" s="105" t="s">
        <v>9</v>
      </c>
      <c r="D12" s="105" t="s">
        <v>2323</v>
      </c>
      <c r="E12" s="105" t="s">
        <v>2324</v>
      </c>
      <c r="F12" s="91"/>
    </row>
    <row r="13" spans="1:6" ht="13.5" x14ac:dyDescent="0.25">
      <c r="A13" s="106">
        <v>0</v>
      </c>
      <c r="B13" s="107" t="s">
        <v>8</v>
      </c>
      <c r="C13" s="108">
        <v>0</v>
      </c>
      <c r="D13" s="109">
        <v>0</v>
      </c>
      <c r="E13" s="109"/>
      <c r="F13" s="91"/>
    </row>
    <row r="14" spans="1:6" ht="13.5" x14ac:dyDescent="0.25">
      <c r="A14" s="110">
        <v>1</v>
      </c>
      <c r="B14" s="111" t="s">
        <v>10</v>
      </c>
      <c r="C14" s="112">
        <v>1.2350000000000001</v>
      </c>
      <c r="D14" s="113">
        <v>0.66900000000000004</v>
      </c>
      <c r="E14" s="114">
        <v>7</v>
      </c>
      <c r="F14" s="91"/>
    </row>
    <row r="15" spans="1:6" ht="13.5" x14ac:dyDescent="0.25">
      <c r="A15" s="110">
        <v>2</v>
      </c>
      <c r="B15" s="111" t="s">
        <v>11</v>
      </c>
      <c r="C15" s="112">
        <v>1.034</v>
      </c>
      <c r="D15" s="113">
        <v>0.74</v>
      </c>
      <c r="E15" s="114">
        <v>99</v>
      </c>
      <c r="F15" s="91"/>
    </row>
    <row r="16" spans="1:6" ht="13.5" x14ac:dyDescent="0.25">
      <c r="A16" s="110">
        <v>3</v>
      </c>
      <c r="B16" s="111" t="s">
        <v>12</v>
      </c>
      <c r="C16" s="112">
        <v>1.034</v>
      </c>
      <c r="D16" s="113">
        <v>0.74</v>
      </c>
      <c r="E16" s="114">
        <v>99</v>
      </c>
      <c r="F16" s="91"/>
    </row>
    <row r="17" spans="1:6" ht="13.5" x14ac:dyDescent="0.25">
      <c r="A17" s="110">
        <v>4</v>
      </c>
      <c r="B17" s="111" t="s">
        <v>13</v>
      </c>
      <c r="C17" s="112">
        <v>1.034</v>
      </c>
      <c r="D17" s="113">
        <v>0.74</v>
      </c>
      <c r="E17" s="114">
        <v>99</v>
      </c>
      <c r="F17" s="91"/>
    </row>
    <row r="18" spans="1:6" ht="13.5" x14ac:dyDescent="0.25">
      <c r="A18" s="110">
        <v>5</v>
      </c>
      <c r="B18" s="111" t="s">
        <v>14</v>
      </c>
      <c r="C18" s="112">
        <v>1.034</v>
      </c>
      <c r="D18" s="113">
        <v>0.74</v>
      </c>
      <c r="E18" s="114">
        <v>99</v>
      </c>
      <c r="F18" s="91"/>
    </row>
    <row r="19" spans="1:6" ht="13.5" x14ac:dyDescent="0.25">
      <c r="A19" s="110">
        <v>6</v>
      </c>
      <c r="B19" s="111" t="s">
        <v>15</v>
      </c>
      <c r="C19" s="112">
        <v>1.034</v>
      </c>
      <c r="D19" s="113">
        <v>0.74</v>
      </c>
      <c r="E19" s="114">
        <v>99</v>
      </c>
      <c r="F19" s="91"/>
    </row>
    <row r="20" spans="1:6" ht="13.5" x14ac:dyDescent="0.25">
      <c r="A20" s="110">
        <v>7</v>
      </c>
      <c r="B20" s="111" t="s">
        <v>16</v>
      </c>
      <c r="C20" s="112">
        <v>1.2350000000000001</v>
      </c>
      <c r="D20" s="113">
        <v>0.66900000000000004</v>
      </c>
      <c r="E20" s="114">
        <v>7</v>
      </c>
      <c r="F20" s="91"/>
    </row>
    <row r="21" spans="1:6" ht="13.5" x14ac:dyDescent="0.25">
      <c r="A21" s="110">
        <v>8</v>
      </c>
      <c r="B21" s="111" t="s">
        <v>17</v>
      </c>
      <c r="C21" s="112">
        <v>1.034</v>
      </c>
      <c r="D21" s="113">
        <v>0.74</v>
      </c>
      <c r="E21" s="114">
        <v>99</v>
      </c>
      <c r="F21" s="91"/>
    </row>
    <row r="22" spans="1:6" ht="13.5" x14ac:dyDescent="0.25">
      <c r="A22" s="110">
        <v>9</v>
      </c>
      <c r="B22" s="111" t="s">
        <v>18</v>
      </c>
      <c r="C22" s="112">
        <v>1.034</v>
      </c>
      <c r="D22" s="113">
        <v>0.74</v>
      </c>
      <c r="E22" s="114">
        <v>99</v>
      </c>
      <c r="F22" s="91"/>
    </row>
    <row r="23" spans="1:6" ht="13.5" x14ac:dyDescent="0.25">
      <c r="A23" s="110">
        <v>10</v>
      </c>
      <c r="B23" s="111" t="s">
        <v>19</v>
      </c>
      <c r="C23" s="112">
        <v>1.034</v>
      </c>
      <c r="D23" s="113">
        <v>0.74</v>
      </c>
      <c r="E23" s="114">
        <v>99</v>
      </c>
      <c r="F23" s="91"/>
    </row>
    <row r="24" spans="1:6" ht="13.5" x14ac:dyDescent="0.25">
      <c r="A24" s="110">
        <v>11</v>
      </c>
      <c r="B24" s="111" t="s">
        <v>20</v>
      </c>
      <c r="C24" s="112">
        <v>1.034</v>
      </c>
      <c r="D24" s="113">
        <v>0.74</v>
      </c>
      <c r="E24" s="114">
        <v>99</v>
      </c>
      <c r="F24" s="91"/>
    </row>
    <row r="25" spans="1:6" ht="13.5" x14ac:dyDescent="0.25">
      <c r="A25" s="110">
        <v>12</v>
      </c>
      <c r="B25" s="111" t="s">
        <v>21</v>
      </c>
      <c r="C25" s="112">
        <v>1.034</v>
      </c>
      <c r="D25" s="113">
        <v>0.74</v>
      </c>
      <c r="E25" s="114">
        <v>99</v>
      </c>
      <c r="F25" s="91"/>
    </row>
    <row r="26" spans="1:6" ht="13.5" x14ac:dyDescent="0.25">
      <c r="A26" s="110">
        <v>13</v>
      </c>
      <c r="B26" s="111" t="s">
        <v>22</v>
      </c>
      <c r="C26" s="112">
        <v>1.034</v>
      </c>
      <c r="D26" s="113">
        <v>0.74</v>
      </c>
      <c r="E26" s="114">
        <v>99</v>
      </c>
      <c r="F26" s="91"/>
    </row>
    <row r="27" spans="1:6" ht="13.5" x14ac:dyDescent="0.25">
      <c r="A27" s="110">
        <v>14</v>
      </c>
      <c r="B27" s="111" t="s">
        <v>23</v>
      </c>
      <c r="C27" s="112">
        <v>1.034</v>
      </c>
      <c r="D27" s="113">
        <v>0.74</v>
      </c>
      <c r="E27" s="114">
        <v>99</v>
      </c>
      <c r="F27" s="91"/>
    </row>
    <row r="28" spans="1:6" ht="13.5" x14ac:dyDescent="0.25">
      <c r="A28" s="110">
        <v>15</v>
      </c>
      <c r="B28" s="111" t="s">
        <v>24</v>
      </c>
      <c r="C28" s="112">
        <v>1.034</v>
      </c>
      <c r="D28" s="113">
        <v>0.74</v>
      </c>
      <c r="E28" s="114">
        <v>99</v>
      </c>
      <c r="F28" s="91"/>
    </row>
    <row r="29" spans="1:6" ht="13.5" x14ac:dyDescent="0.25">
      <c r="A29" s="110">
        <v>16</v>
      </c>
      <c r="B29" s="111" t="s">
        <v>25</v>
      </c>
      <c r="C29" s="112">
        <v>1.034</v>
      </c>
      <c r="D29" s="113">
        <v>0.74</v>
      </c>
      <c r="E29" s="114">
        <v>99</v>
      </c>
      <c r="F29" s="91"/>
    </row>
    <row r="30" spans="1:6" ht="13.5" x14ac:dyDescent="0.25">
      <c r="A30" s="110">
        <v>17</v>
      </c>
      <c r="B30" s="111" t="s">
        <v>26</v>
      </c>
      <c r="C30" s="112">
        <v>1.034</v>
      </c>
      <c r="D30" s="113">
        <v>0.74</v>
      </c>
      <c r="E30" s="114">
        <v>99</v>
      </c>
      <c r="F30" s="91"/>
    </row>
    <row r="31" spans="1:6" ht="13.5" x14ac:dyDescent="0.25">
      <c r="A31" s="110">
        <v>18</v>
      </c>
      <c r="B31" s="111" t="s">
        <v>27</v>
      </c>
      <c r="C31" s="112">
        <v>1.034</v>
      </c>
      <c r="D31" s="113">
        <v>0.74</v>
      </c>
      <c r="E31" s="114">
        <v>99</v>
      </c>
      <c r="F31" s="91"/>
    </row>
    <row r="32" spans="1:6" ht="13.5" x14ac:dyDescent="0.25">
      <c r="A32" s="110">
        <v>19</v>
      </c>
      <c r="B32" s="111" t="s">
        <v>28</v>
      </c>
      <c r="C32" s="112">
        <v>1.139</v>
      </c>
      <c r="D32" s="113">
        <v>0.95499999999999996</v>
      </c>
      <c r="E32" s="114">
        <v>18</v>
      </c>
      <c r="F32" s="91"/>
    </row>
    <row r="33" spans="1:6" ht="13.5" x14ac:dyDescent="0.25">
      <c r="A33" s="110">
        <v>20</v>
      </c>
      <c r="B33" s="111" t="s">
        <v>29</v>
      </c>
      <c r="C33" s="112">
        <v>1.034</v>
      </c>
      <c r="D33" s="113">
        <v>0.74</v>
      </c>
      <c r="E33" s="114">
        <v>99</v>
      </c>
      <c r="F33" s="91"/>
    </row>
    <row r="34" spans="1:6" ht="13.5" x14ac:dyDescent="0.25">
      <c r="A34" s="110">
        <v>21</v>
      </c>
      <c r="B34" s="111" t="s">
        <v>30</v>
      </c>
      <c r="C34" s="112">
        <v>1.248</v>
      </c>
      <c r="D34" s="113">
        <v>0.66900000000000004</v>
      </c>
      <c r="E34" s="114">
        <v>3</v>
      </c>
      <c r="F34" s="91"/>
    </row>
    <row r="35" spans="1:6" ht="13.5" x14ac:dyDescent="0.25">
      <c r="A35" s="110">
        <v>22</v>
      </c>
      <c r="B35" s="111" t="s">
        <v>31</v>
      </c>
      <c r="C35" s="112">
        <v>1.034</v>
      </c>
      <c r="D35" s="113">
        <v>0.74</v>
      </c>
      <c r="E35" s="114">
        <v>99</v>
      </c>
      <c r="F35" s="91"/>
    </row>
    <row r="36" spans="1:6" ht="13.5" x14ac:dyDescent="0.25">
      <c r="A36" s="110">
        <v>23</v>
      </c>
      <c r="B36" s="111" t="s">
        <v>32</v>
      </c>
      <c r="C36" s="112">
        <v>1.034</v>
      </c>
      <c r="D36" s="113">
        <v>0.74</v>
      </c>
      <c r="E36" s="114">
        <v>99</v>
      </c>
      <c r="F36" s="91"/>
    </row>
    <row r="37" spans="1:6" ht="13.5" x14ac:dyDescent="0.25">
      <c r="A37" s="110">
        <v>24</v>
      </c>
      <c r="B37" s="111" t="s">
        <v>33</v>
      </c>
      <c r="C37" s="112">
        <v>1.034</v>
      </c>
      <c r="D37" s="113">
        <v>0.74</v>
      </c>
      <c r="E37" s="114">
        <v>99</v>
      </c>
      <c r="F37" s="91"/>
    </row>
    <row r="38" spans="1:6" ht="13.5" x14ac:dyDescent="0.25">
      <c r="A38" s="110">
        <v>25</v>
      </c>
      <c r="B38" s="111" t="s">
        <v>34</v>
      </c>
      <c r="C38" s="112">
        <v>1.034</v>
      </c>
      <c r="D38" s="113">
        <v>0.74</v>
      </c>
      <c r="E38" s="114">
        <v>99</v>
      </c>
      <c r="F38" s="91"/>
    </row>
    <row r="39" spans="1:6" ht="13.5" x14ac:dyDescent="0.25">
      <c r="A39" s="110">
        <v>26</v>
      </c>
      <c r="B39" s="111" t="s">
        <v>35</v>
      </c>
      <c r="C39" s="112">
        <v>1.034</v>
      </c>
      <c r="D39" s="113">
        <v>0.74</v>
      </c>
      <c r="E39" s="114">
        <v>99</v>
      </c>
      <c r="F39" s="91"/>
    </row>
    <row r="40" spans="1:6" ht="13.5" x14ac:dyDescent="0.25">
      <c r="A40" s="110">
        <v>27</v>
      </c>
      <c r="B40" s="111" t="s">
        <v>36</v>
      </c>
      <c r="C40" s="112">
        <v>1.034</v>
      </c>
      <c r="D40" s="113">
        <v>0.74</v>
      </c>
      <c r="E40" s="114">
        <v>99</v>
      </c>
      <c r="F40" s="91"/>
    </row>
    <row r="41" spans="1:6" ht="13.5" x14ac:dyDescent="0.25">
      <c r="A41" s="110">
        <v>28</v>
      </c>
      <c r="B41" s="111" t="s">
        <v>37</v>
      </c>
      <c r="C41" s="112">
        <v>1.248</v>
      </c>
      <c r="D41" s="113">
        <v>0.66900000000000004</v>
      </c>
      <c r="E41" s="114">
        <v>3</v>
      </c>
      <c r="F41" s="91"/>
    </row>
    <row r="42" spans="1:6" ht="13.5" x14ac:dyDescent="0.25">
      <c r="A42" s="110">
        <v>29</v>
      </c>
      <c r="B42" s="111" t="s">
        <v>38</v>
      </c>
      <c r="C42" s="112">
        <v>1.034</v>
      </c>
      <c r="D42" s="113">
        <v>0.74</v>
      </c>
      <c r="E42" s="114">
        <v>99</v>
      </c>
      <c r="F42" s="91"/>
    </row>
    <row r="43" spans="1:6" ht="13.5" x14ac:dyDescent="0.25">
      <c r="A43" s="110">
        <v>30</v>
      </c>
      <c r="B43" s="111" t="s">
        <v>39</v>
      </c>
      <c r="C43" s="112">
        <v>1.1839999999999999</v>
      </c>
      <c r="D43" s="113">
        <v>0.95499999999999996</v>
      </c>
      <c r="E43" s="114">
        <v>26</v>
      </c>
      <c r="F43" s="91"/>
    </row>
    <row r="44" spans="1:6" ht="13.5" x14ac:dyDescent="0.25">
      <c r="A44" s="110">
        <v>31</v>
      </c>
      <c r="B44" s="111" t="s">
        <v>40</v>
      </c>
      <c r="C44" s="112">
        <v>1.034</v>
      </c>
      <c r="D44" s="113">
        <v>0.74</v>
      </c>
      <c r="E44" s="114">
        <v>99</v>
      </c>
      <c r="F44" s="91"/>
    </row>
    <row r="45" spans="1:6" ht="13.5" x14ac:dyDescent="0.25">
      <c r="A45" s="110">
        <v>32</v>
      </c>
      <c r="B45" s="111" t="s">
        <v>41</v>
      </c>
      <c r="C45" s="112">
        <v>1.034</v>
      </c>
      <c r="D45" s="113">
        <v>0.74</v>
      </c>
      <c r="E45" s="114">
        <v>99</v>
      </c>
      <c r="F45" s="91"/>
    </row>
    <row r="46" spans="1:6" ht="13.5" x14ac:dyDescent="0.25">
      <c r="A46" s="110">
        <v>33</v>
      </c>
      <c r="B46" s="111" t="s">
        <v>42</v>
      </c>
      <c r="C46" s="112">
        <v>1.034</v>
      </c>
      <c r="D46" s="113">
        <v>0.74</v>
      </c>
      <c r="E46" s="114">
        <v>99</v>
      </c>
      <c r="F46" s="91"/>
    </row>
    <row r="47" spans="1:6" ht="13.5" x14ac:dyDescent="0.25">
      <c r="A47" s="110">
        <v>34</v>
      </c>
      <c r="B47" s="111" t="s">
        <v>43</v>
      </c>
      <c r="C47" s="112">
        <v>1.034</v>
      </c>
      <c r="D47" s="113">
        <v>0.74</v>
      </c>
      <c r="E47" s="114">
        <v>99</v>
      </c>
      <c r="F47" s="91"/>
    </row>
    <row r="48" spans="1:6" ht="13.5" x14ac:dyDescent="0.25">
      <c r="A48" s="110">
        <v>35</v>
      </c>
      <c r="B48" s="111" t="s">
        <v>44</v>
      </c>
      <c r="C48" s="112">
        <v>1.034</v>
      </c>
      <c r="D48" s="113">
        <v>0.74</v>
      </c>
      <c r="E48" s="114">
        <v>99</v>
      </c>
      <c r="F48" s="91"/>
    </row>
    <row r="49" spans="1:6" ht="13.5" x14ac:dyDescent="0.25">
      <c r="A49" s="110">
        <v>36</v>
      </c>
      <c r="B49" s="111" t="s">
        <v>45</v>
      </c>
      <c r="C49" s="112">
        <v>1.034</v>
      </c>
      <c r="D49" s="113">
        <v>0.74</v>
      </c>
      <c r="E49" s="114">
        <v>99</v>
      </c>
      <c r="F49" s="91"/>
    </row>
    <row r="50" spans="1:6" ht="13.5" x14ac:dyDescent="0.25">
      <c r="A50" s="110">
        <v>37</v>
      </c>
      <c r="B50" s="111" t="s">
        <v>46</v>
      </c>
      <c r="C50" s="112">
        <v>1.034</v>
      </c>
      <c r="D50" s="113">
        <v>0.74</v>
      </c>
      <c r="E50" s="114">
        <v>99</v>
      </c>
      <c r="F50" s="91"/>
    </row>
    <row r="51" spans="1:6" ht="13.5" x14ac:dyDescent="0.25">
      <c r="A51" s="110">
        <v>38</v>
      </c>
      <c r="B51" s="111" t="s">
        <v>47</v>
      </c>
      <c r="C51" s="112">
        <v>1.458</v>
      </c>
      <c r="D51" s="113">
        <v>0.66900000000000004</v>
      </c>
      <c r="E51" s="114">
        <v>5</v>
      </c>
      <c r="F51" s="91"/>
    </row>
    <row r="52" spans="1:6" ht="13.5" x14ac:dyDescent="0.25">
      <c r="A52" s="110">
        <v>39</v>
      </c>
      <c r="B52" s="111" t="s">
        <v>48</v>
      </c>
      <c r="C52" s="112">
        <v>1.034</v>
      </c>
      <c r="D52" s="113">
        <v>0.74</v>
      </c>
      <c r="E52" s="114">
        <v>99</v>
      </c>
      <c r="F52" s="91"/>
    </row>
    <row r="53" spans="1:6" ht="13.5" x14ac:dyDescent="0.25">
      <c r="A53" s="110">
        <v>40</v>
      </c>
      <c r="B53" s="111" t="s">
        <v>49</v>
      </c>
      <c r="C53" s="112">
        <v>1.034</v>
      </c>
      <c r="D53" s="113">
        <v>0.74</v>
      </c>
      <c r="E53" s="114">
        <v>99</v>
      </c>
      <c r="F53" s="91"/>
    </row>
    <row r="54" spans="1:6" ht="13.5" x14ac:dyDescent="0.25">
      <c r="A54" s="110">
        <v>41</v>
      </c>
      <c r="B54" s="111" t="s">
        <v>50</v>
      </c>
      <c r="C54" s="112">
        <v>1.4319999999999999</v>
      </c>
      <c r="D54" s="113">
        <v>0.66300000000000003</v>
      </c>
      <c r="E54" s="114">
        <v>6</v>
      </c>
      <c r="F54" s="91"/>
    </row>
    <row r="55" spans="1:6" ht="13.5" x14ac:dyDescent="0.25">
      <c r="A55" s="110">
        <v>42</v>
      </c>
      <c r="B55" s="111" t="s">
        <v>51</v>
      </c>
      <c r="C55" s="112">
        <v>1.034</v>
      </c>
      <c r="D55" s="113">
        <v>0.74</v>
      </c>
      <c r="E55" s="114">
        <v>99</v>
      </c>
      <c r="F55" s="91"/>
    </row>
    <row r="56" spans="1:6" ht="13.5" x14ac:dyDescent="0.25">
      <c r="A56" s="110">
        <v>43</v>
      </c>
      <c r="B56" s="111" t="s">
        <v>52</v>
      </c>
      <c r="C56" s="112">
        <v>1.38</v>
      </c>
      <c r="D56" s="113">
        <v>0.622</v>
      </c>
      <c r="E56" s="114">
        <v>9</v>
      </c>
      <c r="F56" s="91"/>
    </row>
    <row r="57" spans="1:6" ht="13.5" x14ac:dyDescent="0.25">
      <c r="A57" s="110">
        <v>44</v>
      </c>
      <c r="B57" s="111" t="s">
        <v>53</v>
      </c>
      <c r="C57" s="112">
        <v>1.034</v>
      </c>
      <c r="D57" s="113">
        <v>0.74</v>
      </c>
      <c r="E57" s="114">
        <v>99</v>
      </c>
      <c r="F57" s="91"/>
    </row>
    <row r="58" spans="1:6" ht="13.5" x14ac:dyDescent="0.25">
      <c r="A58" s="110">
        <v>45</v>
      </c>
      <c r="B58" s="111" t="s">
        <v>54</v>
      </c>
      <c r="C58" s="112">
        <v>1.034</v>
      </c>
      <c r="D58" s="113">
        <v>0.74</v>
      </c>
      <c r="E58" s="114">
        <v>99</v>
      </c>
      <c r="F58" s="91"/>
    </row>
    <row r="59" spans="1:6" ht="13.5" x14ac:dyDescent="0.25">
      <c r="A59" s="110">
        <v>46</v>
      </c>
      <c r="B59" s="111" t="s">
        <v>55</v>
      </c>
      <c r="C59" s="112">
        <v>1.034</v>
      </c>
      <c r="D59" s="113">
        <v>0.74</v>
      </c>
      <c r="E59" s="114">
        <v>99</v>
      </c>
      <c r="F59" s="91"/>
    </row>
    <row r="60" spans="1:6" ht="13.5" x14ac:dyDescent="0.25">
      <c r="A60" s="110">
        <v>47</v>
      </c>
      <c r="B60" s="111" t="s">
        <v>56</v>
      </c>
      <c r="C60" s="112">
        <v>1.034</v>
      </c>
      <c r="D60" s="113">
        <v>0.74</v>
      </c>
      <c r="E60" s="114">
        <v>99</v>
      </c>
      <c r="F60" s="91"/>
    </row>
    <row r="61" spans="1:6" ht="13.5" x14ac:dyDescent="0.25">
      <c r="A61" s="110">
        <v>48</v>
      </c>
      <c r="B61" s="111" t="s">
        <v>57</v>
      </c>
      <c r="C61" s="112">
        <v>1.248</v>
      </c>
      <c r="D61" s="113">
        <v>0.66900000000000004</v>
      </c>
      <c r="E61" s="114">
        <v>3</v>
      </c>
      <c r="F61" s="91"/>
    </row>
    <row r="62" spans="1:6" ht="13.5" x14ac:dyDescent="0.25">
      <c r="A62" s="110">
        <v>49</v>
      </c>
      <c r="B62" s="111" t="s">
        <v>58</v>
      </c>
      <c r="C62" s="112">
        <v>1.034</v>
      </c>
      <c r="D62" s="113">
        <v>0.74</v>
      </c>
      <c r="E62" s="114">
        <v>99</v>
      </c>
      <c r="F62" s="91"/>
    </row>
    <row r="63" spans="1:6" ht="13.5" x14ac:dyDescent="0.25">
      <c r="A63" s="110">
        <v>50</v>
      </c>
      <c r="B63" s="111" t="s">
        <v>59</v>
      </c>
      <c r="C63" s="112">
        <v>1.034</v>
      </c>
      <c r="D63" s="113">
        <v>0.74</v>
      </c>
      <c r="E63" s="114">
        <v>99</v>
      </c>
      <c r="F63" s="91"/>
    </row>
    <row r="64" spans="1:6" ht="13.5" x14ac:dyDescent="0.25">
      <c r="A64" s="110">
        <v>51</v>
      </c>
      <c r="B64" s="111" t="s">
        <v>60</v>
      </c>
      <c r="C64" s="112">
        <v>1.034</v>
      </c>
      <c r="D64" s="113">
        <v>0.74</v>
      </c>
      <c r="E64" s="114">
        <v>99</v>
      </c>
      <c r="F64" s="91"/>
    </row>
    <row r="65" spans="1:6" ht="13.5" x14ac:dyDescent="0.25">
      <c r="A65" s="110">
        <v>52</v>
      </c>
      <c r="B65" s="111" t="s">
        <v>61</v>
      </c>
      <c r="C65" s="112">
        <v>1.034</v>
      </c>
      <c r="D65" s="113">
        <v>0.74</v>
      </c>
      <c r="E65" s="114">
        <v>99</v>
      </c>
      <c r="F65" s="91"/>
    </row>
    <row r="66" spans="1:6" ht="13.5" x14ac:dyDescent="0.25">
      <c r="A66" s="110">
        <v>53</v>
      </c>
      <c r="B66" s="111" t="s">
        <v>62</v>
      </c>
      <c r="C66" s="112">
        <v>1.034</v>
      </c>
      <c r="D66" s="113">
        <v>0.74</v>
      </c>
      <c r="E66" s="114">
        <v>99</v>
      </c>
      <c r="F66" s="91"/>
    </row>
    <row r="67" spans="1:6" ht="13.5" x14ac:dyDescent="0.25">
      <c r="A67" s="110">
        <v>54</v>
      </c>
      <c r="B67" s="111" t="s">
        <v>63</v>
      </c>
      <c r="C67" s="112">
        <v>1.034</v>
      </c>
      <c r="D67" s="113">
        <v>0.74</v>
      </c>
      <c r="E67" s="114">
        <v>99</v>
      </c>
      <c r="F67" s="91"/>
    </row>
    <row r="68" spans="1:6" ht="13.5" x14ac:dyDescent="0.25">
      <c r="A68" s="110">
        <v>55</v>
      </c>
      <c r="B68" s="111" t="s">
        <v>64</v>
      </c>
      <c r="C68" s="112">
        <v>1.034</v>
      </c>
      <c r="D68" s="113">
        <v>0.74</v>
      </c>
      <c r="E68" s="114">
        <v>99</v>
      </c>
      <c r="F68" s="91"/>
    </row>
    <row r="69" spans="1:6" ht="13.5" x14ac:dyDescent="0.25">
      <c r="A69" s="110">
        <v>56</v>
      </c>
      <c r="B69" s="111" t="s">
        <v>65</v>
      </c>
      <c r="C69" s="112">
        <v>1.125</v>
      </c>
      <c r="D69" s="113">
        <v>0.76300000000000001</v>
      </c>
      <c r="E69" s="114">
        <v>17</v>
      </c>
      <c r="F69" s="91"/>
    </row>
    <row r="70" spans="1:6" ht="13.5" x14ac:dyDescent="0.25">
      <c r="A70" s="110">
        <v>57</v>
      </c>
      <c r="B70" s="111" t="s">
        <v>66</v>
      </c>
      <c r="C70" s="112">
        <v>1.034</v>
      </c>
      <c r="D70" s="113">
        <v>0.74</v>
      </c>
      <c r="E70" s="114">
        <v>99</v>
      </c>
      <c r="F70" s="91"/>
    </row>
    <row r="71" spans="1:6" ht="13.5" x14ac:dyDescent="0.25">
      <c r="A71" s="115">
        <v>58</v>
      </c>
      <c r="B71" s="116" t="s">
        <v>67</v>
      </c>
      <c r="C71" s="117">
        <v>1.034</v>
      </c>
      <c r="D71" s="118">
        <v>0.74</v>
      </c>
      <c r="E71" s="119">
        <v>99</v>
      </c>
      <c r="F71" s="91"/>
    </row>
  </sheetData>
  <mergeCells count="3">
    <mergeCell ref="A6:F6"/>
    <mergeCell ref="A7:F7"/>
    <mergeCell ref="A8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1AD0F-D316-4C89-8E29-6C02ABAE4F94}">
  <dimension ref="A1:K1305"/>
  <sheetViews>
    <sheetView workbookViewId="0"/>
  </sheetViews>
  <sheetFormatPr defaultColWidth="8.85546875" defaultRowHeight="12.75" x14ac:dyDescent="0.2"/>
  <cols>
    <col min="1" max="1" width="11.42578125" style="3" customWidth="1"/>
    <col min="2" max="2" width="31.5703125" style="3" customWidth="1"/>
    <col min="3" max="3" width="9.5703125" style="3" customWidth="1"/>
    <col min="4" max="4" width="12.140625" style="3" customWidth="1"/>
    <col min="5" max="5" width="9.5703125" style="3" customWidth="1"/>
    <col min="6" max="6" width="11" style="3" customWidth="1"/>
    <col min="7" max="7" width="9.42578125" style="3" customWidth="1"/>
    <col min="8" max="8" width="8.5703125" style="3" customWidth="1"/>
    <col min="9" max="9" width="9.5703125" style="3" customWidth="1"/>
    <col min="10" max="10" width="17.85546875" style="3" customWidth="1"/>
    <col min="11" max="11" width="8.85546875" style="3"/>
    <col min="12" max="12" width="9.42578125" style="3" customWidth="1"/>
    <col min="13" max="16384" width="8.85546875" style="3"/>
  </cols>
  <sheetData>
    <row r="1" spans="1:11" ht="13.5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ht="13.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3.5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ht="13.5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1" ht="13.5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1" x14ac:dyDescent="0.2">
      <c r="A6" s="237" t="s">
        <v>80</v>
      </c>
      <c r="B6" s="237"/>
      <c r="C6" s="237"/>
      <c r="D6" s="237"/>
      <c r="E6" s="237"/>
      <c r="F6" s="237"/>
      <c r="G6" s="237"/>
      <c r="H6" s="237"/>
      <c r="I6" s="237"/>
      <c r="J6" s="237"/>
    </row>
    <row r="7" spans="1:11" x14ac:dyDescent="0.2">
      <c r="A7" s="237" t="s">
        <v>2325</v>
      </c>
      <c r="B7" s="237"/>
      <c r="C7" s="237"/>
      <c r="D7" s="237"/>
      <c r="E7" s="237"/>
      <c r="F7" s="237"/>
      <c r="G7" s="237"/>
      <c r="H7" s="237"/>
      <c r="I7" s="237"/>
      <c r="J7" s="237"/>
    </row>
    <row r="8" spans="1:11" x14ac:dyDescent="0.2">
      <c r="A8" s="227" t="s">
        <v>2326</v>
      </c>
      <c r="B8" s="227"/>
      <c r="C8" s="227"/>
      <c r="D8" s="227"/>
      <c r="E8" s="227"/>
      <c r="F8" s="227"/>
      <c r="G8" s="227"/>
      <c r="H8" s="227"/>
      <c r="I8" s="227"/>
      <c r="J8" s="227"/>
      <c r="K8" s="120"/>
    </row>
    <row r="9" spans="1:11" ht="13.5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1" ht="13.5" customHeight="1" x14ac:dyDescent="0.25">
      <c r="A10" s="23" t="s">
        <v>0</v>
      </c>
      <c r="B10" s="23"/>
      <c r="C10" s="1"/>
      <c r="D10" s="1"/>
      <c r="E10" s="1"/>
      <c r="F10" s="1"/>
      <c r="G10" s="1"/>
      <c r="H10" s="1"/>
      <c r="I10" s="1"/>
      <c r="J10" s="238" t="s">
        <v>2327</v>
      </c>
    </row>
    <row r="11" spans="1:11" ht="13.5" x14ac:dyDescent="0.25">
      <c r="A11" s="1"/>
      <c r="B11" s="121"/>
      <c r="C11" s="1"/>
      <c r="D11" s="1"/>
      <c r="E11" s="1"/>
      <c r="F11" s="1"/>
      <c r="G11" s="1"/>
      <c r="H11" s="1"/>
      <c r="I11" s="1"/>
      <c r="J11" s="238"/>
    </row>
    <row r="12" spans="1:11" ht="13.5" x14ac:dyDescent="0.25">
      <c r="A12" s="1"/>
      <c r="B12" s="121"/>
      <c r="C12" s="1"/>
      <c r="D12" s="1"/>
      <c r="E12" s="1"/>
      <c r="F12" s="1"/>
      <c r="G12" s="1"/>
      <c r="H12" s="1"/>
      <c r="I12" s="1"/>
      <c r="J12" s="238"/>
    </row>
    <row r="13" spans="1:11" ht="53.25" customHeight="1" thickBot="1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239"/>
    </row>
    <row r="14" spans="1:11" ht="13.5" x14ac:dyDescent="0.25">
      <c r="A14" s="122" t="s">
        <v>70</v>
      </c>
      <c r="B14" s="123"/>
      <c r="C14" s="124"/>
      <c r="D14" s="124"/>
      <c r="E14" s="124"/>
      <c r="F14" s="124"/>
      <c r="G14" s="124"/>
      <c r="H14" s="124"/>
      <c r="I14" s="125" t="str">
        <f>+'Rad-Path-Diag County Selection'!$B$10</f>
        <v>County</v>
      </c>
      <c r="J14" s="240" t="s">
        <v>1</v>
      </c>
    </row>
    <row r="15" spans="1:11" ht="13.5" x14ac:dyDescent="0.25">
      <c r="A15" s="122" t="s">
        <v>2328</v>
      </c>
      <c r="B15" s="123"/>
      <c r="C15" s="124"/>
      <c r="D15" s="124"/>
      <c r="E15" s="124"/>
      <c r="F15" s="124"/>
      <c r="G15" s="124" t="s">
        <v>79</v>
      </c>
      <c r="H15" s="124"/>
      <c r="I15" s="126">
        <f>+'Rad-Path-Diag County Selection'!$C$10</f>
        <v>0</v>
      </c>
      <c r="J15" s="241"/>
    </row>
    <row r="16" spans="1:11" ht="14.25" thickBot="1" x14ac:dyDescent="0.3">
      <c r="A16" s="122" t="s">
        <v>2329</v>
      </c>
      <c r="B16" s="123"/>
      <c r="C16" s="124"/>
      <c r="D16" s="124"/>
      <c r="E16" s="124"/>
      <c r="F16" s="124"/>
      <c r="G16" s="124"/>
      <c r="H16" s="124"/>
      <c r="I16" s="126">
        <f>+'Rad-Path-Diag County Selection'!$D$10</f>
        <v>0</v>
      </c>
      <c r="J16" s="127">
        <v>1</v>
      </c>
    </row>
    <row r="17" spans="1:10" ht="13.5" x14ac:dyDescent="0.25">
      <c r="A17" s="128"/>
      <c r="B17" s="128"/>
      <c r="C17" s="128"/>
      <c r="D17" s="128"/>
      <c r="E17" s="128"/>
      <c r="F17" s="128"/>
      <c r="G17" s="128"/>
      <c r="H17" s="128"/>
      <c r="I17" s="128"/>
      <c r="J17" s="1"/>
    </row>
    <row r="18" spans="1:10" ht="13.5" x14ac:dyDescent="0.25">
      <c r="A18" s="121" t="s">
        <v>2330</v>
      </c>
      <c r="B18" s="121"/>
      <c r="C18" s="121"/>
      <c r="D18" s="121"/>
      <c r="E18" s="121"/>
      <c r="F18" s="121"/>
      <c r="G18" s="121"/>
      <c r="H18" s="128"/>
      <c r="I18" s="128"/>
      <c r="J18" s="1"/>
    </row>
    <row r="19" spans="1:10" ht="13.5" x14ac:dyDescent="0.25">
      <c r="A19" s="121" t="s">
        <v>2331</v>
      </c>
      <c r="B19" s="121"/>
      <c r="C19" s="121"/>
      <c r="D19" s="121"/>
      <c r="E19" s="121"/>
      <c r="F19" s="121"/>
      <c r="G19" s="121"/>
      <c r="H19" s="128"/>
      <c r="I19" s="128"/>
      <c r="J19" s="1"/>
    </row>
    <row r="20" spans="1:10" ht="13.5" x14ac:dyDescent="0.25">
      <c r="A20" s="129"/>
      <c r="B20" s="129"/>
      <c r="C20" s="129"/>
      <c r="D20" s="129"/>
      <c r="E20" s="1"/>
      <c r="F20" s="1"/>
      <c r="G20" s="130"/>
      <c r="H20" s="130"/>
      <c r="I20" s="130"/>
      <c r="J20" s="1"/>
    </row>
    <row r="21" spans="1:10" x14ac:dyDescent="0.2">
      <c r="A21" s="129"/>
      <c r="B21" s="129"/>
      <c r="C21" s="129"/>
      <c r="D21" s="129"/>
      <c r="E21" s="131"/>
      <c r="F21" s="131"/>
      <c r="G21" s="131"/>
      <c r="H21" s="131"/>
      <c r="I21" s="131"/>
      <c r="J21" s="129"/>
    </row>
    <row r="22" spans="1:10" ht="64.5" thickBot="1" x14ac:dyDescent="0.25">
      <c r="A22" s="132" t="s">
        <v>84</v>
      </c>
      <c r="B22" s="132" t="s">
        <v>72</v>
      </c>
      <c r="C22" s="133" t="s">
        <v>2332</v>
      </c>
      <c r="D22" s="133" t="s">
        <v>2333</v>
      </c>
      <c r="E22" s="133" t="s">
        <v>2334</v>
      </c>
      <c r="F22" s="133" t="s">
        <v>2335</v>
      </c>
      <c r="G22" s="133" t="s">
        <v>2336</v>
      </c>
      <c r="H22" s="133" t="s">
        <v>2337</v>
      </c>
      <c r="I22" s="133" t="s">
        <v>2338</v>
      </c>
      <c r="J22" s="133" t="s">
        <v>2339</v>
      </c>
    </row>
    <row r="23" spans="1:10" x14ac:dyDescent="0.2">
      <c r="A23" s="11">
        <v>61796</v>
      </c>
      <c r="B23" s="134" t="s">
        <v>2340</v>
      </c>
      <c r="C23" s="135">
        <v>6.85</v>
      </c>
      <c r="D23" s="136">
        <v>2.64</v>
      </c>
      <c r="E23" s="137">
        <f>+$I$15*C23</f>
        <v>0</v>
      </c>
      <c r="F23" s="136">
        <f t="shared" ref="F23:F86" si="0">+D23*$I$16</f>
        <v>0</v>
      </c>
      <c r="G23" s="137">
        <f t="shared" ref="G23:G86" si="1">+E23+F23</f>
        <v>0</v>
      </c>
      <c r="H23" s="138">
        <v>40.697800000000001</v>
      </c>
      <c r="I23" s="139">
        <f t="shared" ref="I23:I86" si="2">+G23*H23</f>
        <v>0</v>
      </c>
      <c r="J23" s="140">
        <f t="shared" ref="J23:J86" si="3">+ROUND($I23*J$16,2)</f>
        <v>0</v>
      </c>
    </row>
    <row r="24" spans="1:10" x14ac:dyDescent="0.2">
      <c r="A24" s="11">
        <v>61797</v>
      </c>
      <c r="B24" s="141" t="s">
        <v>2341</v>
      </c>
      <c r="C24" s="135">
        <v>1.34</v>
      </c>
      <c r="D24" s="137">
        <v>0.72</v>
      </c>
      <c r="E24" s="137">
        <f t="shared" ref="E24:E87" si="4">+$I$15*C24</f>
        <v>0</v>
      </c>
      <c r="F24" s="137">
        <f t="shared" si="0"/>
        <v>0</v>
      </c>
      <c r="G24" s="137">
        <f t="shared" si="1"/>
        <v>0</v>
      </c>
      <c r="H24" s="142">
        <v>40.697800000000001</v>
      </c>
      <c r="I24" s="139">
        <f t="shared" si="2"/>
        <v>0</v>
      </c>
      <c r="J24" s="143">
        <f t="shared" si="3"/>
        <v>0</v>
      </c>
    </row>
    <row r="25" spans="1:10" x14ac:dyDescent="0.2">
      <c r="A25" s="11">
        <v>61798</v>
      </c>
      <c r="B25" s="141" t="s">
        <v>2342</v>
      </c>
      <c r="C25" s="135">
        <v>6.85</v>
      </c>
      <c r="D25" s="137">
        <v>2.64</v>
      </c>
      <c r="E25" s="137">
        <f t="shared" si="4"/>
        <v>0</v>
      </c>
      <c r="F25" s="137">
        <f t="shared" si="0"/>
        <v>0</v>
      </c>
      <c r="G25" s="137">
        <f t="shared" si="1"/>
        <v>0</v>
      </c>
      <c r="H25" s="142">
        <v>40.697800000000001</v>
      </c>
      <c r="I25" s="139">
        <f t="shared" si="2"/>
        <v>0</v>
      </c>
      <c r="J25" s="143">
        <f t="shared" si="3"/>
        <v>0</v>
      </c>
    </row>
    <row r="26" spans="1:10" x14ac:dyDescent="0.2">
      <c r="A26" s="11">
        <v>61799</v>
      </c>
      <c r="B26" s="141" t="s">
        <v>2343</v>
      </c>
      <c r="C26" s="135">
        <v>1.85</v>
      </c>
      <c r="D26" s="137">
        <v>1</v>
      </c>
      <c r="E26" s="137">
        <f t="shared" si="4"/>
        <v>0</v>
      </c>
      <c r="F26" s="137">
        <f t="shared" si="0"/>
        <v>0</v>
      </c>
      <c r="G26" s="137">
        <f t="shared" si="1"/>
        <v>0</v>
      </c>
      <c r="H26" s="142">
        <v>40.697800000000001</v>
      </c>
      <c r="I26" s="139">
        <f t="shared" si="2"/>
        <v>0</v>
      </c>
      <c r="J26" s="143">
        <f t="shared" si="3"/>
        <v>0</v>
      </c>
    </row>
    <row r="27" spans="1:10" x14ac:dyDescent="0.2">
      <c r="A27" s="11">
        <v>61800</v>
      </c>
      <c r="B27" s="141" t="s">
        <v>2344</v>
      </c>
      <c r="C27" s="135">
        <v>1.1100000000000001</v>
      </c>
      <c r="D27" s="137">
        <v>0.56999999999999995</v>
      </c>
      <c r="E27" s="137">
        <f t="shared" si="4"/>
        <v>0</v>
      </c>
      <c r="F27" s="137">
        <f t="shared" si="0"/>
        <v>0</v>
      </c>
      <c r="G27" s="137">
        <f t="shared" si="1"/>
        <v>0</v>
      </c>
      <c r="H27" s="142">
        <v>40.697800000000001</v>
      </c>
      <c r="I27" s="139">
        <f t="shared" si="2"/>
        <v>0</v>
      </c>
      <c r="J27" s="143">
        <f t="shared" si="3"/>
        <v>0</v>
      </c>
    </row>
    <row r="28" spans="1:10" x14ac:dyDescent="0.2">
      <c r="A28" s="11">
        <v>63620</v>
      </c>
      <c r="B28" s="141" t="s">
        <v>2345</v>
      </c>
      <c r="C28" s="135">
        <v>6.85</v>
      </c>
      <c r="D28" s="137">
        <v>2.64</v>
      </c>
      <c r="E28" s="137">
        <f t="shared" si="4"/>
        <v>0</v>
      </c>
      <c r="F28" s="137">
        <f t="shared" si="0"/>
        <v>0</v>
      </c>
      <c r="G28" s="137">
        <f t="shared" si="1"/>
        <v>0</v>
      </c>
      <c r="H28" s="142">
        <v>40.697800000000001</v>
      </c>
      <c r="I28" s="139">
        <f t="shared" si="2"/>
        <v>0</v>
      </c>
      <c r="J28" s="143">
        <f t="shared" si="3"/>
        <v>0</v>
      </c>
    </row>
    <row r="29" spans="1:10" x14ac:dyDescent="0.2">
      <c r="A29" s="11">
        <v>63621</v>
      </c>
      <c r="B29" s="141" t="s">
        <v>2346</v>
      </c>
      <c r="C29" s="135">
        <v>1.54</v>
      </c>
      <c r="D29" s="137">
        <v>0.83</v>
      </c>
      <c r="E29" s="137">
        <f t="shared" si="4"/>
        <v>0</v>
      </c>
      <c r="F29" s="137">
        <f t="shared" si="0"/>
        <v>0</v>
      </c>
      <c r="G29" s="137">
        <f t="shared" si="1"/>
        <v>0</v>
      </c>
      <c r="H29" s="142">
        <v>40.697800000000001</v>
      </c>
      <c r="I29" s="139">
        <f t="shared" si="2"/>
        <v>0</v>
      </c>
      <c r="J29" s="143">
        <f t="shared" si="3"/>
        <v>0</v>
      </c>
    </row>
    <row r="30" spans="1:10" x14ac:dyDescent="0.2">
      <c r="A30" s="11">
        <v>70010</v>
      </c>
      <c r="B30" s="141" t="s">
        <v>2347</v>
      </c>
      <c r="C30" s="135">
        <v>4.34</v>
      </c>
      <c r="D30" s="137">
        <v>0.22</v>
      </c>
      <c r="E30" s="137">
        <f t="shared" si="4"/>
        <v>0</v>
      </c>
      <c r="F30" s="137">
        <f t="shared" si="0"/>
        <v>0</v>
      </c>
      <c r="G30" s="137">
        <f t="shared" si="1"/>
        <v>0</v>
      </c>
      <c r="H30" s="142">
        <v>40.697800000000001</v>
      </c>
      <c r="I30" s="139">
        <f t="shared" si="2"/>
        <v>0</v>
      </c>
      <c r="J30" s="143">
        <f t="shared" si="3"/>
        <v>0</v>
      </c>
    </row>
    <row r="31" spans="1:10" x14ac:dyDescent="0.2">
      <c r="A31" s="11">
        <v>70015</v>
      </c>
      <c r="B31" s="141" t="s">
        <v>2347</v>
      </c>
      <c r="C31" s="135">
        <v>1.36</v>
      </c>
      <c r="D31" s="137">
        <v>0.08</v>
      </c>
      <c r="E31" s="137">
        <f t="shared" si="4"/>
        <v>0</v>
      </c>
      <c r="F31" s="137">
        <f t="shared" si="0"/>
        <v>0</v>
      </c>
      <c r="G31" s="137">
        <f t="shared" si="1"/>
        <v>0</v>
      </c>
      <c r="H31" s="142">
        <v>40.697800000000001</v>
      </c>
      <c r="I31" s="139">
        <f t="shared" si="2"/>
        <v>0</v>
      </c>
      <c r="J31" s="143">
        <f t="shared" si="3"/>
        <v>0</v>
      </c>
    </row>
    <row r="32" spans="1:10" x14ac:dyDescent="0.2">
      <c r="A32" s="11">
        <v>70030</v>
      </c>
      <c r="B32" s="141" t="s">
        <v>2348</v>
      </c>
      <c r="C32" s="135">
        <v>0.41</v>
      </c>
      <c r="D32" s="137">
        <v>0.02</v>
      </c>
      <c r="E32" s="137">
        <f t="shared" si="4"/>
        <v>0</v>
      </c>
      <c r="F32" s="137">
        <f t="shared" si="0"/>
        <v>0</v>
      </c>
      <c r="G32" s="137">
        <f t="shared" si="1"/>
        <v>0</v>
      </c>
      <c r="H32" s="142">
        <v>40.697800000000001</v>
      </c>
      <c r="I32" s="139">
        <f t="shared" si="2"/>
        <v>0</v>
      </c>
      <c r="J32" s="143">
        <f t="shared" si="3"/>
        <v>0</v>
      </c>
    </row>
    <row r="33" spans="1:10" x14ac:dyDescent="0.2">
      <c r="A33" s="11">
        <v>70100</v>
      </c>
      <c r="B33" s="141" t="s">
        <v>2349</v>
      </c>
      <c r="C33" s="135">
        <v>0.52</v>
      </c>
      <c r="D33" s="137">
        <v>0.02</v>
      </c>
      <c r="E33" s="137">
        <f t="shared" si="4"/>
        <v>0</v>
      </c>
      <c r="F33" s="137">
        <f t="shared" si="0"/>
        <v>0</v>
      </c>
      <c r="G33" s="137">
        <f t="shared" si="1"/>
        <v>0</v>
      </c>
      <c r="H33" s="142">
        <v>40.697800000000001</v>
      </c>
      <c r="I33" s="139">
        <f t="shared" si="2"/>
        <v>0</v>
      </c>
      <c r="J33" s="143">
        <f t="shared" si="3"/>
        <v>0</v>
      </c>
    </row>
    <row r="34" spans="1:10" x14ac:dyDescent="0.2">
      <c r="A34" s="11">
        <v>70110</v>
      </c>
      <c r="B34" s="141" t="s">
        <v>2349</v>
      </c>
      <c r="C34" s="135">
        <v>0.62</v>
      </c>
      <c r="D34" s="137">
        <v>0.04</v>
      </c>
      <c r="E34" s="137">
        <f t="shared" si="4"/>
        <v>0</v>
      </c>
      <c r="F34" s="137">
        <f t="shared" si="0"/>
        <v>0</v>
      </c>
      <c r="G34" s="137">
        <f t="shared" si="1"/>
        <v>0</v>
      </c>
      <c r="H34" s="142">
        <v>40.697800000000001</v>
      </c>
      <c r="I34" s="139">
        <f t="shared" si="2"/>
        <v>0</v>
      </c>
      <c r="J34" s="143">
        <f t="shared" si="3"/>
        <v>0</v>
      </c>
    </row>
    <row r="35" spans="1:10" x14ac:dyDescent="0.2">
      <c r="A35" s="11">
        <v>70120</v>
      </c>
      <c r="B35" s="141" t="s">
        <v>2350</v>
      </c>
      <c r="C35" s="135">
        <v>0.62</v>
      </c>
      <c r="D35" s="137">
        <v>0.04</v>
      </c>
      <c r="E35" s="137">
        <f t="shared" si="4"/>
        <v>0</v>
      </c>
      <c r="F35" s="137">
        <f t="shared" si="0"/>
        <v>0</v>
      </c>
      <c r="G35" s="137">
        <f t="shared" si="1"/>
        <v>0</v>
      </c>
      <c r="H35" s="142">
        <v>40.697800000000001</v>
      </c>
      <c r="I35" s="139">
        <f t="shared" si="2"/>
        <v>0</v>
      </c>
      <c r="J35" s="143">
        <f t="shared" si="3"/>
        <v>0</v>
      </c>
    </row>
    <row r="36" spans="1:10" x14ac:dyDescent="0.2">
      <c r="A36" s="11">
        <v>70130</v>
      </c>
      <c r="B36" s="141" t="s">
        <v>2350</v>
      </c>
      <c r="C36" s="135">
        <v>0.79</v>
      </c>
      <c r="D36" s="137">
        <v>0.05</v>
      </c>
      <c r="E36" s="137">
        <f t="shared" si="4"/>
        <v>0</v>
      </c>
      <c r="F36" s="137">
        <f t="shared" si="0"/>
        <v>0</v>
      </c>
      <c r="G36" s="137">
        <f t="shared" si="1"/>
        <v>0</v>
      </c>
      <c r="H36" s="142">
        <v>40.697800000000001</v>
      </c>
      <c r="I36" s="139">
        <f t="shared" si="2"/>
        <v>0</v>
      </c>
      <c r="J36" s="143">
        <f t="shared" si="3"/>
        <v>0</v>
      </c>
    </row>
    <row r="37" spans="1:10" x14ac:dyDescent="0.2">
      <c r="A37" s="11">
        <v>70134</v>
      </c>
      <c r="B37" s="141" t="s">
        <v>2351</v>
      </c>
      <c r="C37" s="135">
        <v>0.74</v>
      </c>
      <c r="D37" s="137">
        <v>0.05</v>
      </c>
      <c r="E37" s="137">
        <f t="shared" si="4"/>
        <v>0</v>
      </c>
      <c r="F37" s="137">
        <f t="shared" si="0"/>
        <v>0</v>
      </c>
      <c r="G37" s="137">
        <f t="shared" si="1"/>
        <v>0</v>
      </c>
      <c r="H37" s="142">
        <v>40.697800000000001</v>
      </c>
      <c r="I37" s="139">
        <f t="shared" si="2"/>
        <v>0</v>
      </c>
      <c r="J37" s="143">
        <f t="shared" si="3"/>
        <v>0</v>
      </c>
    </row>
    <row r="38" spans="1:10" x14ac:dyDescent="0.2">
      <c r="A38" s="11">
        <v>70140</v>
      </c>
      <c r="B38" s="141" t="s">
        <v>2352</v>
      </c>
      <c r="C38" s="135">
        <v>0.62</v>
      </c>
      <c r="D38" s="137">
        <v>0.04</v>
      </c>
      <c r="E38" s="137">
        <f t="shared" si="4"/>
        <v>0</v>
      </c>
      <c r="F38" s="137">
        <f t="shared" si="0"/>
        <v>0</v>
      </c>
      <c r="G38" s="137">
        <f t="shared" si="1"/>
        <v>0</v>
      </c>
      <c r="H38" s="142">
        <v>40.697800000000001</v>
      </c>
      <c r="I38" s="139">
        <f t="shared" si="2"/>
        <v>0</v>
      </c>
      <c r="J38" s="143">
        <f t="shared" si="3"/>
        <v>0</v>
      </c>
    </row>
    <row r="39" spans="1:10" x14ac:dyDescent="0.2">
      <c r="A39" s="11">
        <v>70150</v>
      </c>
      <c r="B39" s="141" t="s">
        <v>2352</v>
      </c>
      <c r="C39" s="135">
        <v>0.79</v>
      </c>
      <c r="D39" s="137">
        <v>0.05</v>
      </c>
      <c r="E39" s="137">
        <f t="shared" si="4"/>
        <v>0</v>
      </c>
      <c r="F39" s="137">
        <f t="shared" si="0"/>
        <v>0</v>
      </c>
      <c r="G39" s="137">
        <f t="shared" si="1"/>
        <v>0</v>
      </c>
      <c r="H39" s="142">
        <v>40.697800000000001</v>
      </c>
      <c r="I39" s="139">
        <f t="shared" si="2"/>
        <v>0</v>
      </c>
      <c r="J39" s="143">
        <f t="shared" si="3"/>
        <v>0</v>
      </c>
    </row>
    <row r="40" spans="1:10" x14ac:dyDescent="0.2">
      <c r="A40" s="11">
        <v>70160</v>
      </c>
      <c r="B40" s="141" t="s">
        <v>2353</v>
      </c>
      <c r="C40" s="135">
        <v>0.52</v>
      </c>
      <c r="D40" s="137">
        <v>0.02</v>
      </c>
      <c r="E40" s="137">
        <f t="shared" si="4"/>
        <v>0</v>
      </c>
      <c r="F40" s="137">
        <f t="shared" si="0"/>
        <v>0</v>
      </c>
      <c r="G40" s="137">
        <f t="shared" si="1"/>
        <v>0</v>
      </c>
      <c r="H40" s="142">
        <v>40.697800000000001</v>
      </c>
      <c r="I40" s="139">
        <f t="shared" si="2"/>
        <v>0</v>
      </c>
      <c r="J40" s="143">
        <f t="shared" si="3"/>
        <v>0</v>
      </c>
    </row>
    <row r="41" spans="1:10" x14ac:dyDescent="0.2">
      <c r="A41" s="11">
        <v>70170</v>
      </c>
      <c r="B41" s="141" t="s">
        <v>2354</v>
      </c>
      <c r="C41" s="135">
        <v>0.95</v>
      </c>
      <c r="D41" s="137">
        <v>0.06</v>
      </c>
      <c r="E41" s="137">
        <f t="shared" si="4"/>
        <v>0</v>
      </c>
      <c r="F41" s="137">
        <f t="shared" si="0"/>
        <v>0</v>
      </c>
      <c r="G41" s="137">
        <f t="shared" si="1"/>
        <v>0</v>
      </c>
      <c r="H41" s="142">
        <v>40.697800000000001</v>
      </c>
      <c r="I41" s="139">
        <f t="shared" si="2"/>
        <v>0</v>
      </c>
      <c r="J41" s="143">
        <f t="shared" si="3"/>
        <v>0</v>
      </c>
    </row>
    <row r="42" spans="1:10" x14ac:dyDescent="0.2">
      <c r="A42" s="11">
        <v>70190</v>
      </c>
      <c r="B42" s="141" t="s">
        <v>2355</v>
      </c>
      <c r="C42" s="135">
        <v>0.62</v>
      </c>
      <c r="D42" s="137">
        <v>0.04</v>
      </c>
      <c r="E42" s="137">
        <f t="shared" si="4"/>
        <v>0</v>
      </c>
      <c r="F42" s="137">
        <f t="shared" si="0"/>
        <v>0</v>
      </c>
      <c r="G42" s="137">
        <f t="shared" si="1"/>
        <v>0</v>
      </c>
      <c r="H42" s="142">
        <v>40.697800000000001</v>
      </c>
      <c r="I42" s="139">
        <f t="shared" si="2"/>
        <v>0</v>
      </c>
      <c r="J42" s="143">
        <f t="shared" si="3"/>
        <v>0</v>
      </c>
    </row>
    <row r="43" spans="1:10" x14ac:dyDescent="0.2">
      <c r="A43" s="11">
        <v>70200</v>
      </c>
      <c r="B43" s="141" t="s">
        <v>2355</v>
      </c>
      <c r="C43" s="135">
        <v>0.79</v>
      </c>
      <c r="D43" s="137">
        <v>0.05</v>
      </c>
      <c r="E43" s="137">
        <f t="shared" si="4"/>
        <v>0</v>
      </c>
      <c r="F43" s="137">
        <f t="shared" si="0"/>
        <v>0</v>
      </c>
      <c r="G43" s="137">
        <f t="shared" si="1"/>
        <v>0</v>
      </c>
      <c r="H43" s="142">
        <v>40.697800000000001</v>
      </c>
      <c r="I43" s="139">
        <f t="shared" si="2"/>
        <v>0</v>
      </c>
      <c r="J43" s="143">
        <f t="shared" si="3"/>
        <v>0</v>
      </c>
    </row>
    <row r="44" spans="1:10" x14ac:dyDescent="0.2">
      <c r="A44" s="11">
        <v>70210</v>
      </c>
      <c r="B44" s="141" t="s">
        <v>2356</v>
      </c>
      <c r="C44" s="135">
        <v>0.62</v>
      </c>
      <c r="D44" s="137">
        <v>0.04</v>
      </c>
      <c r="E44" s="137">
        <f t="shared" si="4"/>
        <v>0</v>
      </c>
      <c r="F44" s="137">
        <f t="shared" si="0"/>
        <v>0</v>
      </c>
      <c r="G44" s="137">
        <f t="shared" si="1"/>
        <v>0</v>
      </c>
      <c r="H44" s="142">
        <v>40.697800000000001</v>
      </c>
      <c r="I44" s="139">
        <f t="shared" si="2"/>
        <v>0</v>
      </c>
      <c r="J44" s="143">
        <f t="shared" si="3"/>
        <v>0</v>
      </c>
    </row>
    <row r="45" spans="1:10" x14ac:dyDescent="0.2">
      <c r="A45" s="11">
        <v>70220</v>
      </c>
      <c r="B45" s="141" t="s">
        <v>2356</v>
      </c>
      <c r="C45" s="135">
        <v>0.79</v>
      </c>
      <c r="D45" s="137">
        <v>0.05</v>
      </c>
      <c r="E45" s="137">
        <f t="shared" si="4"/>
        <v>0</v>
      </c>
      <c r="F45" s="137">
        <f t="shared" si="0"/>
        <v>0</v>
      </c>
      <c r="G45" s="137">
        <f t="shared" si="1"/>
        <v>0</v>
      </c>
      <c r="H45" s="142">
        <v>40.697800000000001</v>
      </c>
      <c r="I45" s="139">
        <f t="shared" si="2"/>
        <v>0</v>
      </c>
      <c r="J45" s="143">
        <f t="shared" si="3"/>
        <v>0</v>
      </c>
    </row>
    <row r="46" spans="1:10" x14ac:dyDescent="0.2">
      <c r="A46" s="11">
        <v>70240</v>
      </c>
      <c r="B46" s="141" t="s">
        <v>2357</v>
      </c>
      <c r="C46" s="135">
        <v>0.41</v>
      </c>
      <c r="D46" s="137">
        <v>0.02</v>
      </c>
      <c r="E46" s="137">
        <f t="shared" si="4"/>
        <v>0</v>
      </c>
      <c r="F46" s="137">
        <f t="shared" si="0"/>
        <v>0</v>
      </c>
      <c r="G46" s="137">
        <f t="shared" si="1"/>
        <v>0</v>
      </c>
      <c r="H46" s="142">
        <v>40.697800000000001</v>
      </c>
      <c r="I46" s="139">
        <f t="shared" si="2"/>
        <v>0</v>
      </c>
      <c r="J46" s="143">
        <f t="shared" si="3"/>
        <v>0</v>
      </c>
    </row>
    <row r="47" spans="1:10" x14ac:dyDescent="0.2">
      <c r="A47" s="11">
        <v>70250</v>
      </c>
      <c r="B47" s="141" t="s">
        <v>2358</v>
      </c>
      <c r="C47" s="135">
        <v>0.62</v>
      </c>
      <c r="D47" s="137">
        <v>0.04</v>
      </c>
      <c r="E47" s="137">
        <f t="shared" si="4"/>
        <v>0</v>
      </c>
      <c r="F47" s="137">
        <f t="shared" si="0"/>
        <v>0</v>
      </c>
      <c r="G47" s="137">
        <f t="shared" si="1"/>
        <v>0</v>
      </c>
      <c r="H47" s="142">
        <v>40.697800000000001</v>
      </c>
      <c r="I47" s="139">
        <f t="shared" si="2"/>
        <v>0</v>
      </c>
      <c r="J47" s="143">
        <f t="shared" si="3"/>
        <v>0</v>
      </c>
    </row>
    <row r="48" spans="1:10" x14ac:dyDescent="0.2">
      <c r="A48" s="11">
        <v>70260</v>
      </c>
      <c r="B48" s="141" t="s">
        <v>2358</v>
      </c>
      <c r="C48" s="135">
        <v>0.89</v>
      </c>
      <c r="D48" s="137">
        <v>0.06</v>
      </c>
      <c r="E48" s="137">
        <f t="shared" si="4"/>
        <v>0</v>
      </c>
      <c r="F48" s="137">
        <f t="shared" si="0"/>
        <v>0</v>
      </c>
      <c r="G48" s="137">
        <f t="shared" si="1"/>
        <v>0</v>
      </c>
      <c r="H48" s="142">
        <v>40.697800000000001</v>
      </c>
      <c r="I48" s="139">
        <f t="shared" si="2"/>
        <v>0</v>
      </c>
      <c r="J48" s="143">
        <f t="shared" si="3"/>
        <v>0</v>
      </c>
    </row>
    <row r="49" spans="1:10" x14ac:dyDescent="0.2">
      <c r="A49" s="11">
        <v>70300</v>
      </c>
      <c r="B49" s="141" t="s">
        <v>2359</v>
      </c>
      <c r="C49" s="135">
        <v>0.27</v>
      </c>
      <c r="D49" s="137">
        <v>0.02</v>
      </c>
      <c r="E49" s="137">
        <f t="shared" si="4"/>
        <v>0</v>
      </c>
      <c r="F49" s="137">
        <f t="shared" si="0"/>
        <v>0</v>
      </c>
      <c r="G49" s="137">
        <f t="shared" si="1"/>
        <v>0</v>
      </c>
      <c r="H49" s="142">
        <v>40.697800000000001</v>
      </c>
      <c r="I49" s="139">
        <f t="shared" si="2"/>
        <v>0</v>
      </c>
      <c r="J49" s="143">
        <f t="shared" si="3"/>
        <v>0</v>
      </c>
    </row>
    <row r="50" spans="1:10" x14ac:dyDescent="0.2">
      <c r="A50" s="11">
        <v>70310</v>
      </c>
      <c r="B50" s="141" t="s">
        <v>2359</v>
      </c>
      <c r="C50" s="135">
        <v>0.41</v>
      </c>
      <c r="D50" s="137">
        <v>0.02</v>
      </c>
      <c r="E50" s="137">
        <f t="shared" si="4"/>
        <v>0</v>
      </c>
      <c r="F50" s="137">
        <f t="shared" si="0"/>
        <v>0</v>
      </c>
      <c r="G50" s="137">
        <f t="shared" si="1"/>
        <v>0</v>
      </c>
      <c r="H50" s="142">
        <v>40.697800000000001</v>
      </c>
      <c r="I50" s="139">
        <f t="shared" si="2"/>
        <v>0</v>
      </c>
      <c r="J50" s="143">
        <f t="shared" si="3"/>
        <v>0</v>
      </c>
    </row>
    <row r="51" spans="1:10" x14ac:dyDescent="0.2">
      <c r="A51" s="11">
        <v>70320</v>
      </c>
      <c r="B51" s="141" t="s">
        <v>2360</v>
      </c>
      <c r="C51" s="135">
        <v>0.79</v>
      </c>
      <c r="D51" s="137">
        <v>0.05</v>
      </c>
      <c r="E51" s="137">
        <f t="shared" si="4"/>
        <v>0</v>
      </c>
      <c r="F51" s="137">
        <f t="shared" si="0"/>
        <v>0</v>
      </c>
      <c r="G51" s="137">
        <f t="shared" si="1"/>
        <v>0</v>
      </c>
      <c r="H51" s="142">
        <v>40.697800000000001</v>
      </c>
      <c r="I51" s="139">
        <f t="shared" si="2"/>
        <v>0</v>
      </c>
      <c r="J51" s="143">
        <f t="shared" si="3"/>
        <v>0</v>
      </c>
    </row>
    <row r="52" spans="1:10" x14ac:dyDescent="0.2">
      <c r="A52" s="11">
        <v>70328</v>
      </c>
      <c r="B52" s="141" t="s">
        <v>2361</v>
      </c>
      <c r="C52" s="135">
        <v>0.49</v>
      </c>
      <c r="D52" s="137">
        <v>0.02</v>
      </c>
      <c r="E52" s="137">
        <f t="shared" si="4"/>
        <v>0</v>
      </c>
      <c r="F52" s="137">
        <f t="shared" si="0"/>
        <v>0</v>
      </c>
      <c r="G52" s="137">
        <f t="shared" si="1"/>
        <v>0</v>
      </c>
      <c r="H52" s="142">
        <v>40.697800000000001</v>
      </c>
      <c r="I52" s="139">
        <f t="shared" si="2"/>
        <v>0</v>
      </c>
      <c r="J52" s="143">
        <f t="shared" si="3"/>
        <v>0</v>
      </c>
    </row>
    <row r="53" spans="1:10" x14ac:dyDescent="0.2">
      <c r="A53" s="11">
        <v>70330</v>
      </c>
      <c r="B53" s="141" t="s">
        <v>2362</v>
      </c>
      <c r="C53" s="135">
        <v>0.85</v>
      </c>
      <c r="D53" s="137">
        <v>0.05</v>
      </c>
      <c r="E53" s="137">
        <f t="shared" si="4"/>
        <v>0</v>
      </c>
      <c r="F53" s="137">
        <f t="shared" si="0"/>
        <v>0</v>
      </c>
      <c r="G53" s="137">
        <f t="shared" si="1"/>
        <v>0</v>
      </c>
      <c r="H53" s="142">
        <v>40.697800000000001</v>
      </c>
      <c r="I53" s="139">
        <f t="shared" si="2"/>
        <v>0</v>
      </c>
      <c r="J53" s="143">
        <f t="shared" si="3"/>
        <v>0</v>
      </c>
    </row>
    <row r="54" spans="1:10" x14ac:dyDescent="0.2">
      <c r="A54" s="11">
        <v>70332</v>
      </c>
      <c r="B54" s="141" t="s">
        <v>2361</v>
      </c>
      <c r="C54" s="135">
        <v>2.1</v>
      </c>
      <c r="D54" s="137">
        <v>0.12</v>
      </c>
      <c r="E54" s="137">
        <f t="shared" si="4"/>
        <v>0</v>
      </c>
      <c r="F54" s="137">
        <f t="shared" si="0"/>
        <v>0</v>
      </c>
      <c r="G54" s="137">
        <f t="shared" si="1"/>
        <v>0</v>
      </c>
      <c r="H54" s="142">
        <v>40.697800000000001</v>
      </c>
      <c r="I54" s="139">
        <f t="shared" si="2"/>
        <v>0</v>
      </c>
      <c r="J54" s="143">
        <f t="shared" si="3"/>
        <v>0</v>
      </c>
    </row>
    <row r="55" spans="1:10" x14ac:dyDescent="0.2">
      <c r="A55" s="11">
        <v>70336</v>
      </c>
      <c r="B55" s="141" t="s">
        <v>2363</v>
      </c>
      <c r="C55" s="135">
        <v>11.24</v>
      </c>
      <c r="D55" s="137">
        <v>0.59</v>
      </c>
      <c r="E55" s="137">
        <f t="shared" si="4"/>
        <v>0</v>
      </c>
      <c r="F55" s="137">
        <f t="shared" si="0"/>
        <v>0</v>
      </c>
      <c r="G55" s="137">
        <f t="shared" si="1"/>
        <v>0</v>
      </c>
      <c r="H55" s="142">
        <v>40.697800000000001</v>
      </c>
      <c r="I55" s="139">
        <f t="shared" si="2"/>
        <v>0</v>
      </c>
      <c r="J55" s="143">
        <f t="shared" si="3"/>
        <v>0</v>
      </c>
    </row>
    <row r="56" spans="1:10" x14ac:dyDescent="0.2">
      <c r="A56" s="11">
        <v>70350</v>
      </c>
      <c r="B56" s="141" t="s">
        <v>2364</v>
      </c>
      <c r="C56" s="135">
        <v>0.37</v>
      </c>
      <c r="D56" s="137">
        <v>0.02</v>
      </c>
      <c r="E56" s="137">
        <f t="shared" si="4"/>
        <v>0</v>
      </c>
      <c r="F56" s="137">
        <f t="shared" si="0"/>
        <v>0</v>
      </c>
      <c r="G56" s="137">
        <f t="shared" si="1"/>
        <v>0</v>
      </c>
      <c r="H56" s="142">
        <v>40.697800000000001</v>
      </c>
      <c r="I56" s="139">
        <f t="shared" si="2"/>
        <v>0</v>
      </c>
      <c r="J56" s="143">
        <f t="shared" si="3"/>
        <v>0</v>
      </c>
    </row>
    <row r="57" spans="1:10" x14ac:dyDescent="0.2">
      <c r="A57" s="11">
        <v>70355</v>
      </c>
      <c r="B57" s="141" t="s">
        <v>2365</v>
      </c>
      <c r="C57" s="135">
        <v>0.56999999999999995</v>
      </c>
      <c r="D57" s="137">
        <v>0.04</v>
      </c>
      <c r="E57" s="137">
        <f t="shared" si="4"/>
        <v>0</v>
      </c>
      <c r="F57" s="137">
        <f t="shared" si="0"/>
        <v>0</v>
      </c>
      <c r="G57" s="137">
        <f t="shared" si="1"/>
        <v>0</v>
      </c>
      <c r="H57" s="142">
        <v>40.697800000000001</v>
      </c>
      <c r="I57" s="139">
        <f t="shared" si="2"/>
        <v>0</v>
      </c>
      <c r="J57" s="143">
        <f t="shared" si="3"/>
        <v>0</v>
      </c>
    </row>
    <row r="58" spans="1:10" x14ac:dyDescent="0.2">
      <c r="A58" s="11">
        <v>70360</v>
      </c>
      <c r="B58" s="141" t="s">
        <v>2366</v>
      </c>
      <c r="C58" s="135">
        <v>0.41</v>
      </c>
      <c r="D58" s="137">
        <v>0.02</v>
      </c>
      <c r="E58" s="137">
        <f t="shared" si="4"/>
        <v>0</v>
      </c>
      <c r="F58" s="137">
        <f t="shared" si="0"/>
        <v>0</v>
      </c>
      <c r="G58" s="137">
        <f t="shared" si="1"/>
        <v>0</v>
      </c>
      <c r="H58" s="142">
        <v>40.697800000000001</v>
      </c>
      <c r="I58" s="139">
        <f t="shared" si="2"/>
        <v>0</v>
      </c>
      <c r="J58" s="143">
        <f t="shared" si="3"/>
        <v>0</v>
      </c>
    </row>
    <row r="59" spans="1:10" x14ac:dyDescent="0.2">
      <c r="A59" s="11">
        <v>70370</v>
      </c>
      <c r="B59" s="141" t="s">
        <v>2367</v>
      </c>
      <c r="C59" s="135">
        <v>1.31</v>
      </c>
      <c r="D59" s="137">
        <v>7.0000000000000007E-2</v>
      </c>
      <c r="E59" s="137">
        <f t="shared" si="4"/>
        <v>0</v>
      </c>
      <c r="F59" s="137">
        <f t="shared" si="0"/>
        <v>0</v>
      </c>
      <c r="G59" s="137">
        <f t="shared" si="1"/>
        <v>0</v>
      </c>
      <c r="H59" s="142">
        <v>40.697800000000001</v>
      </c>
      <c r="I59" s="139">
        <f t="shared" si="2"/>
        <v>0</v>
      </c>
      <c r="J59" s="143">
        <f t="shared" si="3"/>
        <v>0</v>
      </c>
    </row>
    <row r="60" spans="1:10" x14ac:dyDescent="0.2">
      <c r="A60" s="11">
        <v>70371</v>
      </c>
      <c r="B60" s="141" t="s">
        <v>2368</v>
      </c>
      <c r="C60" s="135">
        <v>2.1</v>
      </c>
      <c r="D60" s="137">
        <v>0.12</v>
      </c>
      <c r="E60" s="137">
        <f t="shared" si="4"/>
        <v>0</v>
      </c>
      <c r="F60" s="137">
        <f t="shared" si="0"/>
        <v>0</v>
      </c>
      <c r="G60" s="137">
        <f t="shared" si="1"/>
        <v>0</v>
      </c>
      <c r="H60" s="142">
        <v>40.697800000000001</v>
      </c>
      <c r="I60" s="139">
        <f t="shared" si="2"/>
        <v>0</v>
      </c>
      <c r="J60" s="143">
        <f t="shared" si="3"/>
        <v>0</v>
      </c>
    </row>
    <row r="61" spans="1:10" x14ac:dyDescent="0.2">
      <c r="A61" s="11">
        <v>70380</v>
      </c>
      <c r="B61" s="141" t="s">
        <v>2369</v>
      </c>
      <c r="C61" s="135">
        <v>0.67</v>
      </c>
      <c r="D61" s="137">
        <v>0.04</v>
      </c>
      <c r="E61" s="137">
        <f t="shared" si="4"/>
        <v>0</v>
      </c>
      <c r="F61" s="137">
        <f t="shared" si="0"/>
        <v>0</v>
      </c>
      <c r="G61" s="137">
        <f t="shared" si="1"/>
        <v>0</v>
      </c>
      <c r="H61" s="142">
        <v>40.697800000000001</v>
      </c>
      <c r="I61" s="139">
        <f t="shared" si="2"/>
        <v>0</v>
      </c>
      <c r="J61" s="143">
        <f t="shared" si="3"/>
        <v>0</v>
      </c>
    </row>
    <row r="62" spans="1:10" x14ac:dyDescent="0.2">
      <c r="A62" s="11">
        <v>70390</v>
      </c>
      <c r="B62" s="141" t="s">
        <v>2370</v>
      </c>
      <c r="C62" s="135">
        <v>1.79</v>
      </c>
      <c r="D62" s="137">
        <v>0.11</v>
      </c>
      <c r="E62" s="137">
        <f t="shared" si="4"/>
        <v>0</v>
      </c>
      <c r="F62" s="137">
        <f t="shared" si="0"/>
        <v>0</v>
      </c>
      <c r="G62" s="137">
        <f t="shared" si="1"/>
        <v>0</v>
      </c>
      <c r="H62" s="142">
        <v>40.697800000000001</v>
      </c>
      <c r="I62" s="139">
        <f t="shared" si="2"/>
        <v>0</v>
      </c>
      <c r="J62" s="143">
        <f t="shared" si="3"/>
        <v>0</v>
      </c>
    </row>
    <row r="63" spans="1:10" x14ac:dyDescent="0.2">
      <c r="A63" s="11">
        <v>70450</v>
      </c>
      <c r="B63" s="141" t="s">
        <v>2371</v>
      </c>
      <c r="C63" s="135">
        <v>4.74</v>
      </c>
      <c r="D63" s="137">
        <v>0.25</v>
      </c>
      <c r="E63" s="137">
        <f t="shared" si="4"/>
        <v>0</v>
      </c>
      <c r="F63" s="137">
        <f t="shared" si="0"/>
        <v>0</v>
      </c>
      <c r="G63" s="137">
        <f t="shared" si="1"/>
        <v>0</v>
      </c>
      <c r="H63" s="142">
        <v>40.697800000000001</v>
      </c>
      <c r="I63" s="139">
        <f t="shared" si="2"/>
        <v>0</v>
      </c>
      <c r="J63" s="143">
        <f t="shared" si="3"/>
        <v>0</v>
      </c>
    </row>
    <row r="64" spans="1:10" x14ac:dyDescent="0.2">
      <c r="A64" s="11">
        <v>70460</v>
      </c>
      <c r="B64" s="141" t="s">
        <v>2372</v>
      </c>
      <c r="C64" s="135">
        <v>5.67</v>
      </c>
      <c r="D64" s="137">
        <v>0.3</v>
      </c>
      <c r="E64" s="137">
        <f t="shared" si="4"/>
        <v>0</v>
      </c>
      <c r="F64" s="137">
        <f t="shared" si="0"/>
        <v>0</v>
      </c>
      <c r="G64" s="137">
        <f t="shared" si="1"/>
        <v>0</v>
      </c>
      <c r="H64" s="142">
        <v>40.697800000000001</v>
      </c>
      <c r="I64" s="139">
        <f t="shared" si="2"/>
        <v>0</v>
      </c>
      <c r="J64" s="143">
        <f t="shared" si="3"/>
        <v>0</v>
      </c>
    </row>
    <row r="65" spans="1:10" x14ac:dyDescent="0.2">
      <c r="A65" s="11">
        <v>70470</v>
      </c>
      <c r="B65" s="141" t="s">
        <v>2373</v>
      </c>
      <c r="C65" s="135">
        <v>7.1</v>
      </c>
      <c r="D65" s="137">
        <v>0.37</v>
      </c>
      <c r="E65" s="137">
        <f t="shared" si="4"/>
        <v>0</v>
      </c>
      <c r="F65" s="137">
        <f t="shared" si="0"/>
        <v>0</v>
      </c>
      <c r="G65" s="137">
        <f t="shared" si="1"/>
        <v>0</v>
      </c>
      <c r="H65" s="142">
        <v>40.697800000000001</v>
      </c>
      <c r="I65" s="139">
        <f t="shared" si="2"/>
        <v>0</v>
      </c>
      <c r="J65" s="143">
        <f t="shared" si="3"/>
        <v>0</v>
      </c>
    </row>
    <row r="66" spans="1:10" x14ac:dyDescent="0.2">
      <c r="A66" s="11">
        <v>70480</v>
      </c>
      <c r="B66" s="141" t="s">
        <v>2374</v>
      </c>
      <c r="C66" s="135">
        <v>4.74</v>
      </c>
      <c r="D66" s="137">
        <v>0.25</v>
      </c>
      <c r="E66" s="137">
        <f t="shared" si="4"/>
        <v>0</v>
      </c>
      <c r="F66" s="137">
        <f t="shared" si="0"/>
        <v>0</v>
      </c>
      <c r="G66" s="137">
        <f t="shared" si="1"/>
        <v>0</v>
      </c>
      <c r="H66" s="142">
        <v>40.697800000000001</v>
      </c>
      <c r="I66" s="139">
        <f t="shared" si="2"/>
        <v>0</v>
      </c>
      <c r="J66" s="143">
        <f t="shared" si="3"/>
        <v>0</v>
      </c>
    </row>
    <row r="67" spans="1:10" x14ac:dyDescent="0.2">
      <c r="A67" s="11">
        <v>70481</v>
      </c>
      <c r="B67" s="141" t="s">
        <v>2375</v>
      </c>
      <c r="C67" s="135">
        <v>5.67</v>
      </c>
      <c r="D67" s="137">
        <v>0.3</v>
      </c>
      <c r="E67" s="137">
        <f t="shared" si="4"/>
        <v>0</v>
      </c>
      <c r="F67" s="137">
        <f t="shared" si="0"/>
        <v>0</v>
      </c>
      <c r="G67" s="137">
        <f t="shared" si="1"/>
        <v>0</v>
      </c>
      <c r="H67" s="142">
        <v>40.697800000000001</v>
      </c>
      <c r="I67" s="139">
        <f t="shared" si="2"/>
        <v>0</v>
      </c>
      <c r="J67" s="143">
        <f t="shared" si="3"/>
        <v>0</v>
      </c>
    </row>
    <row r="68" spans="1:10" x14ac:dyDescent="0.2">
      <c r="A68" s="11">
        <v>70482</v>
      </c>
      <c r="B68" s="141" t="s">
        <v>2376</v>
      </c>
      <c r="C68" s="135">
        <v>7.1</v>
      </c>
      <c r="D68" s="137">
        <v>0.37</v>
      </c>
      <c r="E68" s="137">
        <f t="shared" si="4"/>
        <v>0</v>
      </c>
      <c r="F68" s="137">
        <f t="shared" si="0"/>
        <v>0</v>
      </c>
      <c r="G68" s="137">
        <f t="shared" si="1"/>
        <v>0</v>
      </c>
      <c r="H68" s="142">
        <v>40.697800000000001</v>
      </c>
      <c r="I68" s="139">
        <f t="shared" si="2"/>
        <v>0</v>
      </c>
      <c r="J68" s="143">
        <f t="shared" si="3"/>
        <v>0</v>
      </c>
    </row>
    <row r="69" spans="1:10" x14ac:dyDescent="0.2">
      <c r="A69" s="11">
        <v>70486</v>
      </c>
      <c r="B69" s="141" t="s">
        <v>2377</v>
      </c>
      <c r="C69" s="135">
        <v>4.74</v>
      </c>
      <c r="D69" s="137">
        <v>0.25</v>
      </c>
      <c r="E69" s="137">
        <f t="shared" si="4"/>
        <v>0</v>
      </c>
      <c r="F69" s="137">
        <f t="shared" si="0"/>
        <v>0</v>
      </c>
      <c r="G69" s="137">
        <f t="shared" si="1"/>
        <v>0</v>
      </c>
      <c r="H69" s="142">
        <v>40.697800000000001</v>
      </c>
      <c r="I69" s="139">
        <f t="shared" si="2"/>
        <v>0</v>
      </c>
      <c r="J69" s="143">
        <f t="shared" si="3"/>
        <v>0</v>
      </c>
    </row>
    <row r="70" spans="1:10" x14ac:dyDescent="0.2">
      <c r="A70" s="11">
        <v>70487</v>
      </c>
      <c r="B70" s="141" t="s">
        <v>2378</v>
      </c>
      <c r="C70" s="135">
        <v>5.67</v>
      </c>
      <c r="D70" s="137">
        <v>0.3</v>
      </c>
      <c r="E70" s="137">
        <f t="shared" si="4"/>
        <v>0</v>
      </c>
      <c r="F70" s="137">
        <f t="shared" si="0"/>
        <v>0</v>
      </c>
      <c r="G70" s="137">
        <f t="shared" si="1"/>
        <v>0</v>
      </c>
      <c r="H70" s="142">
        <v>40.697800000000001</v>
      </c>
      <c r="I70" s="139">
        <f t="shared" si="2"/>
        <v>0</v>
      </c>
      <c r="J70" s="143">
        <f t="shared" si="3"/>
        <v>0</v>
      </c>
    </row>
    <row r="71" spans="1:10" x14ac:dyDescent="0.2">
      <c r="A71" s="11">
        <v>70488</v>
      </c>
      <c r="B71" s="141" t="s">
        <v>2379</v>
      </c>
      <c r="C71" s="135">
        <v>7.1</v>
      </c>
      <c r="D71" s="137">
        <v>0.37</v>
      </c>
      <c r="E71" s="137">
        <f t="shared" si="4"/>
        <v>0</v>
      </c>
      <c r="F71" s="137">
        <f t="shared" si="0"/>
        <v>0</v>
      </c>
      <c r="G71" s="137">
        <f t="shared" si="1"/>
        <v>0</v>
      </c>
      <c r="H71" s="142">
        <v>40.697800000000001</v>
      </c>
      <c r="I71" s="139">
        <f t="shared" si="2"/>
        <v>0</v>
      </c>
      <c r="J71" s="143">
        <f t="shared" si="3"/>
        <v>0</v>
      </c>
    </row>
    <row r="72" spans="1:10" x14ac:dyDescent="0.2">
      <c r="A72" s="11">
        <v>70490</v>
      </c>
      <c r="B72" s="141" t="s">
        <v>2380</v>
      </c>
      <c r="C72" s="135">
        <v>4.74</v>
      </c>
      <c r="D72" s="137">
        <v>0.25</v>
      </c>
      <c r="E72" s="137">
        <f t="shared" si="4"/>
        <v>0</v>
      </c>
      <c r="F72" s="137">
        <f t="shared" si="0"/>
        <v>0</v>
      </c>
      <c r="G72" s="137">
        <f t="shared" si="1"/>
        <v>0</v>
      </c>
      <c r="H72" s="142">
        <v>40.697800000000001</v>
      </c>
      <c r="I72" s="139">
        <f t="shared" si="2"/>
        <v>0</v>
      </c>
      <c r="J72" s="143">
        <f t="shared" si="3"/>
        <v>0</v>
      </c>
    </row>
    <row r="73" spans="1:10" x14ac:dyDescent="0.2">
      <c r="A73" s="11">
        <v>70491</v>
      </c>
      <c r="B73" s="141" t="s">
        <v>2381</v>
      </c>
      <c r="C73" s="135">
        <v>5.67</v>
      </c>
      <c r="D73" s="137">
        <v>0.3</v>
      </c>
      <c r="E73" s="137">
        <f t="shared" si="4"/>
        <v>0</v>
      </c>
      <c r="F73" s="137">
        <f t="shared" si="0"/>
        <v>0</v>
      </c>
      <c r="G73" s="137">
        <f t="shared" si="1"/>
        <v>0</v>
      </c>
      <c r="H73" s="142">
        <v>40.697800000000001</v>
      </c>
      <c r="I73" s="139">
        <f t="shared" si="2"/>
        <v>0</v>
      </c>
      <c r="J73" s="143">
        <f t="shared" si="3"/>
        <v>0</v>
      </c>
    </row>
    <row r="74" spans="1:10" x14ac:dyDescent="0.2">
      <c r="A74" s="11">
        <v>70492</v>
      </c>
      <c r="B74" s="141" t="s">
        <v>2382</v>
      </c>
      <c r="C74" s="135">
        <v>7.1</v>
      </c>
      <c r="D74" s="137">
        <v>0.37</v>
      </c>
      <c r="E74" s="137">
        <f t="shared" si="4"/>
        <v>0</v>
      </c>
      <c r="F74" s="137">
        <f t="shared" si="0"/>
        <v>0</v>
      </c>
      <c r="G74" s="137">
        <f t="shared" si="1"/>
        <v>0</v>
      </c>
      <c r="H74" s="142">
        <v>40.697800000000001</v>
      </c>
      <c r="I74" s="139">
        <f t="shared" si="2"/>
        <v>0</v>
      </c>
      <c r="J74" s="143">
        <f t="shared" si="3"/>
        <v>0</v>
      </c>
    </row>
    <row r="75" spans="1:10" x14ac:dyDescent="0.2">
      <c r="A75" s="11">
        <v>70496</v>
      </c>
      <c r="B75" s="141" t="s">
        <v>2383</v>
      </c>
      <c r="C75" s="135">
        <v>10.65</v>
      </c>
      <c r="D75" s="137">
        <v>0.57999999999999996</v>
      </c>
      <c r="E75" s="137">
        <f t="shared" si="4"/>
        <v>0</v>
      </c>
      <c r="F75" s="137">
        <f t="shared" si="0"/>
        <v>0</v>
      </c>
      <c r="G75" s="137">
        <f t="shared" si="1"/>
        <v>0</v>
      </c>
      <c r="H75" s="142">
        <v>40.697800000000001</v>
      </c>
      <c r="I75" s="139">
        <f t="shared" si="2"/>
        <v>0</v>
      </c>
      <c r="J75" s="143">
        <f t="shared" si="3"/>
        <v>0</v>
      </c>
    </row>
    <row r="76" spans="1:10" x14ac:dyDescent="0.2">
      <c r="A76" s="11">
        <v>70498</v>
      </c>
      <c r="B76" s="141" t="s">
        <v>2384</v>
      </c>
      <c r="C76" s="135">
        <v>10.65</v>
      </c>
      <c r="D76" s="137">
        <v>0.57999999999999996</v>
      </c>
      <c r="E76" s="137">
        <f t="shared" si="4"/>
        <v>0</v>
      </c>
      <c r="F76" s="137">
        <f t="shared" si="0"/>
        <v>0</v>
      </c>
      <c r="G76" s="137">
        <f t="shared" si="1"/>
        <v>0</v>
      </c>
      <c r="H76" s="142">
        <v>40.697800000000001</v>
      </c>
      <c r="I76" s="139">
        <f t="shared" si="2"/>
        <v>0</v>
      </c>
      <c r="J76" s="143">
        <f t="shared" si="3"/>
        <v>0</v>
      </c>
    </row>
    <row r="77" spans="1:10" x14ac:dyDescent="0.2">
      <c r="A77" s="11">
        <v>70540</v>
      </c>
      <c r="B77" s="141" t="s">
        <v>2385</v>
      </c>
      <c r="C77" s="135">
        <v>11.24</v>
      </c>
      <c r="D77" s="137">
        <v>0.39</v>
      </c>
      <c r="E77" s="137">
        <f t="shared" si="4"/>
        <v>0</v>
      </c>
      <c r="F77" s="137">
        <f t="shared" si="0"/>
        <v>0</v>
      </c>
      <c r="G77" s="137">
        <f t="shared" si="1"/>
        <v>0</v>
      </c>
      <c r="H77" s="142">
        <v>40.697800000000001</v>
      </c>
      <c r="I77" s="139">
        <f t="shared" si="2"/>
        <v>0</v>
      </c>
      <c r="J77" s="143">
        <f t="shared" si="3"/>
        <v>0</v>
      </c>
    </row>
    <row r="78" spans="1:10" x14ac:dyDescent="0.2">
      <c r="A78" s="11">
        <v>70542</v>
      </c>
      <c r="B78" s="141" t="s">
        <v>2386</v>
      </c>
      <c r="C78" s="135">
        <v>13.49</v>
      </c>
      <c r="D78" s="137">
        <v>0.47</v>
      </c>
      <c r="E78" s="137">
        <f t="shared" si="4"/>
        <v>0</v>
      </c>
      <c r="F78" s="137">
        <f t="shared" si="0"/>
        <v>0</v>
      </c>
      <c r="G78" s="137">
        <f t="shared" si="1"/>
        <v>0</v>
      </c>
      <c r="H78" s="142">
        <v>40.697800000000001</v>
      </c>
      <c r="I78" s="139">
        <f t="shared" si="2"/>
        <v>0</v>
      </c>
      <c r="J78" s="143">
        <f t="shared" si="3"/>
        <v>0</v>
      </c>
    </row>
    <row r="79" spans="1:10" x14ac:dyDescent="0.2">
      <c r="A79" s="11">
        <v>70543</v>
      </c>
      <c r="B79" s="141" t="s">
        <v>2387</v>
      </c>
      <c r="C79" s="135">
        <v>24.98</v>
      </c>
      <c r="D79" s="137">
        <v>0.84</v>
      </c>
      <c r="E79" s="137">
        <f t="shared" si="4"/>
        <v>0</v>
      </c>
      <c r="F79" s="137">
        <f t="shared" si="0"/>
        <v>0</v>
      </c>
      <c r="G79" s="137">
        <f t="shared" si="1"/>
        <v>0</v>
      </c>
      <c r="H79" s="142">
        <v>40.697800000000001</v>
      </c>
      <c r="I79" s="139">
        <f t="shared" si="2"/>
        <v>0</v>
      </c>
      <c r="J79" s="143">
        <f t="shared" si="3"/>
        <v>0</v>
      </c>
    </row>
    <row r="80" spans="1:10" x14ac:dyDescent="0.2">
      <c r="A80" s="11">
        <v>70544</v>
      </c>
      <c r="B80" s="141" t="s">
        <v>2388</v>
      </c>
      <c r="C80" s="135">
        <v>11.24</v>
      </c>
      <c r="D80" s="137">
        <v>0.59</v>
      </c>
      <c r="E80" s="137">
        <f t="shared" si="4"/>
        <v>0</v>
      </c>
      <c r="F80" s="137">
        <f t="shared" si="0"/>
        <v>0</v>
      </c>
      <c r="G80" s="137">
        <f t="shared" si="1"/>
        <v>0</v>
      </c>
      <c r="H80" s="142">
        <v>40.697800000000001</v>
      </c>
      <c r="I80" s="139">
        <f t="shared" si="2"/>
        <v>0</v>
      </c>
      <c r="J80" s="143">
        <f t="shared" si="3"/>
        <v>0</v>
      </c>
    </row>
    <row r="81" spans="1:10" x14ac:dyDescent="0.2">
      <c r="A81" s="11">
        <v>70545</v>
      </c>
      <c r="B81" s="141" t="s">
        <v>2389</v>
      </c>
      <c r="C81" s="135">
        <v>11.24</v>
      </c>
      <c r="D81" s="137">
        <v>0.59</v>
      </c>
      <c r="E81" s="137">
        <f t="shared" si="4"/>
        <v>0</v>
      </c>
      <c r="F81" s="137">
        <f t="shared" si="0"/>
        <v>0</v>
      </c>
      <c r="G81" s="137">
        <f t="shared" si="1"/>
        <v>0</v>
      </c>
      <c r="H81" s="142">
        <v>40.697800000000001</v>
      </c>
      <c r="I81" s="139">
        <f t="shared" si="2"/>
        <v>0</v>
      </c>
      <c r="J81" s="143">
        <f t="shared" si="3"/>
        <v>0</v>
      </c>
    </row>
    <row r="82" spans="1:10" x14ac:dyDescent="0.2">
      <c r="A82" s="11">
        <v>70546</v>
      </c>
      <c r="B82" s="141" t="s">
        <v>2390</v>
      </c>
      <c r="C82" s="135">
        <v>22.49</v>
      </c>
      <c r="D82" s="137">
        <v>0.59</v>
      </c>
      <c r="E82" s="137">
        <f t="shared" si="4"/>
        <v>0</v>
      </c>
      <c r="F82" s="137">
        <f t="shared" si="0"/>
        <v>0</v>
      </c>
      <c r="G82" s="137">
        <f t="shared" si="1"/>
        <v>0</v>
      </c>
      <c r="H82" s="142">
        <v>40.697800000000001</v>
      </c>
      <c r="I82" s="139">
        <f t="shared" si="2"/>
        <v>0</v>
      </c>
      <c r="J82" s="143">
        <f t="shared" si="3"/>
        <v>0</v>
      </c>
    </row>
    <row r="83" spans="1:10" x14ac:dyDescent="0.2">
      <c r="A83" s="11">
        <v>70547</v>
      </c>
      <c r="B83" s="141" t="s">
        <v>2391</v>
      </c>
      <c r="C83" s="135">
        <v>11.24</v>
      </c>
      <c r="D83" s="137">
        <v>0.59</v>
      </c>
      <c r="E83" s="137">
        <f t="shared" si="4"/>
        <v>0</v>
      </c>
      <c r="F83" s="137">
        <f t="shared" si="0"/>
        <v>0</v>
      </c>
      <c r="G83" s="137">
        <f t="shared" si="1"/>
        <v>0</v>
      </c>
      <c r="H83" s="142">
        <v>40.697800000000001</v>
      </c>
      <c r="I83" s="139">
        <f t="shared" si="2"/>
        <v>0</v>
      </c>
      <c r="J83" s="143">
        <f t="shared" si="3"/>
        <v>0</v>
      </c>
    </row>
    <row r="84" spans="1:10" x14ac:dyDescent="0.2">
      <c r="A84" s="11">
        <v>70548</v>
      </c>
      <c r="B84" s="141" t="s">
        <v>2392</v>
      </c>
      <c r="C84" s="135">
        <v>11.24</v>
      </c>
      <c r="D84" s="137">
        <v>0.59</v>
      </c>
      <c r="E84" s="137">
        <f t="shared" si="4"/>
        <v>0</v>
      </c>
      <c r="F84" s="137">
        <f t="shared" si="0"/>
        <v>0</v>
      </c>
      <c r="G84" s="137">
        <f t="shared" si="1"/>
        <v>0</v>
      </c>
      <c r="H84" s="142">
        <v>40.697800000000001</v>
      </c>
      <c r="I84" s="139">
        <f t="shared" si="2"/>
        <v>0</v>
      </c>
      <c r="J84" s="143">
        <f t="shared" si="3"/>
        <v>0</v>
      </c>
    </row>
    <row r="85" spans="1:10" x14ac:dyDescent="0.2">
      <c r="A85" s="11">
        <v>70549</v>
      </c>
      <c r="B85" s="141" t="s">
        <v>2393</v>
      </c>
      <c r="C85" s="135">
        <v>22.49</v>
      </c>
      <c r="D85" s="137">
        <v>0.59</v>
      </c>
      <c r="E85" s="137">
        <f t="shared" si="4"/>
        <v>0</v>
      </c>
      <c r="F85" s="137">
        <f t="shared" si="0"/>
        <v>0</v>
      </c>
      <c r="G85" s="137">
        <f t="shared" si="1"/>
        <v>0</v>
      </c>
      <c r="H85" s="142">
        <v>40.697800000000001</v>
      </c>
      <c r="I85" s="139">
        <f t="shared" si="2"/>
        <v>0</v>
      </c>
      <c r="J85" s="143">
        <f t="shared" si="3"/>
        <v>0</v>
      </c>
    </row>
    <row r="86" spans="1:10" x14ac:dyDescent="0.2">
      <c r="A86" s="11">
        <v>70551</v>
      </c>
      <c r="B86" s="141" t="s">
        <v>2394</v>
      </c>
      <c r="C86" s="135">
        <v>11.24</v>
      </c>
      <c r="D86" s="137">
        <v>0.59</v>
      </c>
      <c r="E86" s="137">
        <f t="shared" si="4"/>
        <v>0</v>
      </c>
      <c r="F86" s="137">
        <f t="shared" si="0"/>
        <v>0</v>
      </c>
      <c r="G86" s="137">
        <f t="shared" si="1"/>
        <v>0</v>
      </c>
      <c r="H86" s="142">
        <v>40.697800000000001</v>
      </c>
      <c r="I86" s="139">
        <f t="shared" si="2"/>
        <v>0</v>
      </c>
      <c r="J86" s="143">
        <f t="shared" si="3"/>
        <v>0</v>
      </c>
    </row>
    <row r="87" spans="1:10" x14ac:dyDescent="0.2">
      <c r="A87" s="11">
        <v>70552</v>
      </c>
      <c r="B87" s="141" t="s">
        <v>2395</v>
      </c>
      <c r="C87" s="135">
        <v>13.49</v>
      </c>
      <c r="D87" s="137">
        <v>0.7</v>
      </c>
      <c r="E87" s="137">
        <f t="shared" si="4"/>
        <v>0</v>
      </c>
      <c r="F87" s="137">
        <f t="shared" ref="F87:F151" si="5">+D87*$I$16</f>
        <v>0</v>
      </c>
      <c r="G87" s="137">
        <f t="shared" ref="G87:G151" si="6">+E87+F87</f>
        <v>0</v>
      </c>
      <c r="H87" s="142">
        <v>40.697800000000001</v>
      </c>
      <c r="I87" s="139">
        <f t="shared" ref="I87:I151" si="7">+G87*H87</f>
        <v>0</v>
      </c>
      <c r="J87" s="143">
        <f t="shared" ref="J87:J151" si="8">+ROUND($I87*J$16,2)</f>
        <v>0</v>
      </c>
    </row>
    <row r="88" spans="1:10" x14ac:dyDescent="0.2">
      <c r="A88" s="11">
        <v>70553</v>
      </c>
      <c r="B88" s="141" t="s">
        <v>2396</v>
      </c>
      <c r="C88" s="135">
        <v>24.98</v>
      </c>
      <c r="D88" s="137">
        <v>1.31</v>
      </c>
      <c r="E88" s="137">
        <f t="shared" ref="E88:E152" si="9">+$I$15*C88</f>
        <v>0</v>
      </c>
      <c r="F88" s="137">
        <f t="shared" si="5"/>
        <v>0</v>
      </c>
      <c r="G88" s="137">
        <f t="shared" si="6"/>
        <v>0</v>
      </c>
      <c r="H88" s="142">
        <v>40.697800000000001</v>
      </c>
      <c r="I88" s="139">
        <f t="shared" si="7"/>
        <v>0</v>
      </c>
      <c r="J88" s="143">
        <f t="shared" si="8"/>
        <v>0</v>
      </c>
    </row>
    <row r="89" spans="1:10" x14ac:dyDescent="0.2">
      <c r="A89" s="11">
        <v>70554</v>
      </c>
      <c r="B89" s="141" t="s">
        <v>2397</v>
      </c>
      <c r="C89" s="144">
        <v>12.89</v>
      </c>
      <c r="D89" s="145">
        <v>0.82</v>
      </c>
      <c r="E89" s="137">
        <f t="shared" si="9"/>
        <v>0</v>
      </c>
      <c r="F89" s="137">
        <f t="shared" si="5"/>
        <v>0</v>
      </c>
      <c r="G89" s="137">
        <f t="shared" si="6"/>
        <v>0</v>
      </c>
      <c r="H89" s="142">
        <v>40.697800000000001</v>
      </c>
      <c r="I89" s="139">
        <f t="shared" si="7"/>
        <v>0</v>
      </c>
      <c r="J89" s="143">
        <f t="shared" si="8"/>
        <v>0</v>
      </c>
    </row>
    <row r="90" spans="1:10" x14ac:dyDescent="0.2">
      <c r="A90" s="11">
        <v>70557</v>
      </c>
      <c r="B90" s="141" t="s">
        <v>2394</v>
      </c>
      <c r="C90" s="135">
        <v>15.05</v>
      </c>
      <c r="D90" s="137">
        <v>0.79</v>
      </c>
      <c r="E90" s="137">
        <f t="shared" si="9"/>
        <v>0</v>
      </c>
      <c r="F90" s="137">
        <f t="shared" si="5"/>
        <v>0</v>
      </c>
      <c r="G90" s="137">
        <f t="shared" si="6"/>
        <v>0</v>
      </c>
      <c r="H90" s="142">
        <v>40.697800000000001</v>
      </c>
      <c r="I90" s="139">
        <f t="shared" si="7"/>
        <v>0</v>
      </c>
      <c r="J90" s="143">
        <f t="shared" si="8"/>
        <v>0</v>
      </c>
    </row>
    <row r="91" spans="1:10" x14ac:dyDescent="0.2">
      <c r="A91" s="11">
        <v>70558</v>
      </c>
      <c r="B91" s="141" t="s">
        <v>2395</v>
      </c>
      <c r="C91" s="135">
        <v>16.64</v>
      </c>
      <c r="D91" s="137">
        <v>0.88</v>
      </c>
      <c r="E91" s="137">
        <f t="shared" si="9"/>
        <v>0</v>
      </c>
      <c r="F91" s="137">
        <f t="shared" si="5"/>
        <v>0</v>
      </c>
      <c r="G91" s="137">
        <f t="shared" si="6"/>
        <v>0</v>
      </c>
      <c r="H91" s="142">
        <v>40.697800000000001</v>
      </c>
      <c r="I91" s="139">
        <f t="shared" si="7"/>
        <v>0</v>
      </c>
      <c r="J91" s="143">
        <f t="shared" si="8"/>
        <v>0</v>
      </c>
    </row>
    <row r="92" spans="1:10" x14ac:dyDescent="0.2">
      <c r="A92" s="11">
        <v>70559</v>
      </c>
      <c r="B92" s="141" t="s">
        <v>2396</v>
      </c>
      <c r="C92" s="135">
        <v>16.72</v>
      </c>
      <c r="D92" s="137">
        <v>0.88</v>
      </c>
      <c r="E92" s="137">
        <f t="shared" si="9"/>
        <v>0</v>
      </c>
      <c r="F92" s="137">
        <f t="shared" si="5"/>
        <v>0</v>
      </c>
      <c r="G92" s="137">
        <f t="shared" si="6"/>
        <v>0</v>
      </c>
      <c r="H92" s="142">
        <v>40.697800000000001</v>
      </c>
      <c r="I92" s="139">
        <f t="shared" si="7"/>
        <v>0</v>
      </c>
      <c r="J92" s="143">
        <f t="shared" si="8"/>
        <v>0</v>
      </c>
    </row>
    <row r="93" spans="1:10" x14ac:dyDescent="0.2">
      <c r="A93" s="11">
        <v>71045</v>
      </c>
      <c r="B93" s="146" t="s">
        <v>2398</v>
      </c>
      <c r="C93" s="135">
        <v>0.28999999999999998</v>
      </c>
      <c r="D93" s="137">
        <v>0.01</v>
      </c>
      <c r="E93" s="137">
        <f t="shared" si="9"/>
        <v>0</v>
      </c>
      <c r="F93" s="137">
        <f t="shared" si="5"/>
        <v>0</v>
      </c>
      <c r="G93" s="137">
        <f t="shared" si="6"/>
        <v>0</v>
      </c>
      <c r="H93" s="142">
        <v>40.697800000000001</v>
      </c>
      <c r="I93" s="139">
        <f t="shared" si="7"/>
        <v>0</v>
      </c>
      <c r="J93" s="143">
        <f t="shared" si="8"/>
        <v>0</v>
      </c>
    </row>
    <row r="94" spans="1:10" x14ac:dyDescent="0.2">
      <c r="A94" s="11">
        <v>71046</v>
      </c>
      <c r="B94" s="146" t="s">
        <v>2399</v>
      </c>
      <c r="C94" s="135">
        <v>0.54</v>
      </c>
      <c r="D94" s="137">
        <v>0.01</v>
      </c>
      <c r="E94" s="137">
        <f t="shared" si="9"/>
        <v>0</v>
      </c>
      <c r="F94" s="137">
        <f t="shared" si="5"/>
        <v>0</v>
      </c>
      <c r="G94" s="137">
        <f t="shared" si="6"/>
        <v>0</v>
      </c>
      <c r="H94" s="142">
        <v>40.697800000000001</v>
      </c>
      <c r="I94" s="139">
        <f t="shared" si="7"/>
        <v>0</v>
      </c>
      <c r="J94" s="143">
        <f t="shared" si="8"/>
        <v>0</v>
      </c>
    </row>
    <row r="95" spans="1:10" x14ac:dyDescent="0.2">
      <c r="A95" s="11">
        <v>71047</v>
      </c>
      <c r="B95" s="146" t="s">
        <v>2400</v>
      </c>
      <c r="C95" s="135">
        <v>0.69</v>
      </c>
      <c r="D95" s="137">
        <v>0.01</v>
      </c>
      <c r="E95" s="137">
        <f t="shared" si="9"/>
        <v>0</v>
      </c>
      <c r="F95" s="137">
        <f t="shared" si="5"/>
        <v>0</v>
      </c>
      <c r="G95" s="137">
        <f t="shared" si="6"/>
        <v>0</v>
      </c>
      <c r="H95" s="142">
        <v>40.697800000000001</v>
      </c>
      <c r="I95" s="139">
        <f t="shared" si="7"/>
        <v>0</v>
      </c>
      <c r="J95" s="143">
        <f t="shared" si="8"/>
        <v>0</v>
      </c>
    </row>
    <row r="96" spans="1:10" x14ac:dyDescent="0.2">
      <c r="A96" s="11">
        <v>71048</v>
      </c>
      <c r="B96" s="146" t="s">
        <v>2401</v>
      </c>
      <c r="C96" s="135">
        <v>0.71</v>
      </c>
      <c r="D96" s="137">
        <v>0.01</v>
      </c>
      <c r="E96" s="137">
        <f t="shared" si="9"/>
        <v>0</v>
      </c>
      <c r="F96" s="137">
        <f t="shared" si="5"/>
        <v>0</v>
      </c>
      <c r="G96" s="137">
        <f t="shared" si="6"/>
        <v>0</v>
      </c>
      <c r="H96" s="142">
        <v>40.697800000000001</v>
      </c>
      <c r="I96" s="139">
        <f t="shared" si="7"/>
        <v>0</v>
      </c>
      <c r="J96" s="143">
        <f t="shared" si="8"/>
        <v>0</v>
      </c>
    </row>
    <row r="97" spans="1:10" x14ac:dyDescent="0.2">
      <c r="A97" s="11">
        <v>71100</v>
      </c>
      <c r="B97" s="141" t="s">
        <v>2402</v>
      </c>
      <c r="C97" s="135">
        <v>0.56999999999999995</v>
      </c>
      <c r="D97" s="137">
        <v>0.04</v>
      </c>
      <c r="E97" s="137">
        <f t="shared" si="9"/>
        <v>0</v>
      </c>
      <c r="F97" s="137">
        <f t="shared" si="5"/>
        <v>0</v>
      </c>
      <c r="G97" s="137">
        <f t="shared" si="6"/>
        <v>0</v>
      </c>
      <c r="H97" s="142">
        <v>40.697800000000001</v>
      </c>
      <c r="I97" s="139">
        <f t="shared" si="7"/>
        <v>0</v>
      </c>
      <c r="J97" s="143">
        <f t="shared" si="8"/>
        <v>0</v>
      </c>
    </row>
    <row r="98" spans="1:10" x14ac:dyDescent="0.2">
      <c r="A98" s="11">
        <v>71101</v>
      </c>
      <c r="B98" s="141" t="s">
        <v>2403</v>
      </c>
      <c r="C98" s="135">
        <v>0.67</v>
      </c>
      <c r="D98" s="137">
        <v>0.04</v>
      </c>
      <c r="E98" s="137">
        <f t="shared" si="9"/>
        <v>0</v>
      </c>
      <c r="F98" s="137">
        <f t="shared" si="5"/>
        <v>0</v>
      </c>
      <c r="G98" s="137">
        <f t="shared" si="6"/>
        <v>0</v>
      </c>
      <c r="H98" s="142">
        <v>40.697800000000001</v>
      </c>
      <c r="I98" s="139">
        <f t="shared" si="7"/>
        <v>0</v>
      </c>
      <c r="J98" s="143">
        <f t="shared" si="8"/>
        <v>0</v>
      </c>
    </row>
    <row r="99" spans="1:10" x14ac:dyDescent="0.2">
      <c r="A99" s="11">
        <v>71110</v>
      </c>
      <c r="B99" s="141" t="s">
        <v>2402</v>
      </c>
      <c r="C99" s="135">
        <v>0.79</v>
      </c>
      <c r="D99" s="137">
        <v>0.05</v>
      </c>
      <c r="E99" s="137">
        <f t="shared" si="9"/>
        <v>0</v>
      </c>
      <c r="F99" s="137">
        <f t="shared" si="5"/>
        <v>0</v>
      </c>
      <c r="G99" s="137">
        <f t="shared" si="6"/>
        <v>0</v>
      </c>
      <c r="H99" s="142">
        <v>40.697800000000001</v>
      </c>
      <c r="I99" s="139">
        <f t="shared" si="7"/>
        <v>0</v>
      </c>
      <c r="J99" s="143">
        <f t="shared" si="8"/>
        <v>0</v>
      </c>
    </row>
    <row r="100" spans="1:10" x14ac:dyDescent="0.2">
      <c r="A100" s="11">
        <v>71111</v>
      </c>
      <c r="B100" s="141" t="s">
        <v>2403</v>
      </c>
      <c r="C100" s="135">
        <v>0.89</v>
      </c>
      <c r="D100" s="137">
        <v>0.06</v>
      </c>
      <c r="E100" s="137">
        <f t="shared" si="9"/>
        <v>0</v>
      </c>
      <c r="F100" s="137">
        <f t="shared" si="5"/>
        <v>0</v>
      </c>
      <c r="G100" s="137">
        <f t="shared" si="6"/>
        <v>0</v>
      </c>
      <c r="H100" s="142">
        <v>40.697800000000001</v>
      </c>
      <c r="I100" s="139">
        <f t="shared" si="7"/>
        <v>0</v>
      </c>
      <c r="J100" s="143">
        <f t="shared" si="8"/>
        <v>0</v>
      </c>
    </row>
    <row r="101" spans="1:10" x14ac:dyDescent="0.2">
      <c r="A101" s="11">
        <v>71120</v>
      </c>
      <c r="B101" s="141" t="s">
        <v>2404</v>
      </c>
      <c r="C101" s="135">
        <v>0.65</v>
      </c>
      <c r="D101" s="137">
        <v>0.04</v>
      </c>
      <c r="E101" s="137">
        <f t="shared" si="9"/>
        <v>0</v>
      </c>
      <c r="F101" s="137">
        <f t="shared" si="5"/>
        <v>0</v>
      </c>
      <c r="G101" s="137">
        <f t="shared" si="6"/>
        <v>0</v>
      </c>
      <c r="H101" s="142">
        <v>40.697800000000001</v>
      </c>
      <c r="I101" s="139">
        <f t="shared" si="7"/>
        <v>0</v>
      </c>
      <c r="J101" s="143">
        <f t="shared" si="8"/>
        <v>0</v>
      </c>
    </row>
    <row r="102" spans="1:10" x14ac:dyDescent="0.2">
      <c r="A102" s="11">
        <v>71130</v>
      </c>
      <c r="B102" s="141" t="s">
        <v>2404</v>
      </c>
      <c r="C102" s="135">
        <v>0.71</v>
      </c>
      <c r="D102" s="137">
        <v>0.04</v>
      </c>
      <c r="E102" s="137">
        <f t="shared" si="9"/>
        <v>0</v>
      </c>
      <c r="F102" s="137">
        <f t="shared" si="5"/>
        <v>0</v>
      </c>
      <c r="G102" s="137">
        <f t="shared" si="6"/>
        <v>0</v>
      </c>
      <c r="H102" s="142">
        <v>40.697800000000001</v>
      </c>
      <c r="I102" s="139">
        <f t="shared" si="7"/>
        <v>0</v>
      </c>
      <c r="J102" s="143">
        <f t="shared" si="8"/>
        <v>0</v>
      </c>
    </row>
    <row r="103" spans="1:10" x14ac:dyDescent="0.2">
      <c r="A103" s="11">
        <v>71250</v>
      </c>
      <c r="B103" s="141" t="s">
        <v>2405</v>
      </c>
      <c r="C103" s="135">
        <v>5.93</v>
      </c>
      <c r="D103" s="137">
        <v>0.31</v>
      </c>
      <c r="E103" s="137">
        <f t="shared" si="9"/>
        <v>0</v>
      </c>
      <c r="F103" s="137">
        <f t="shared" si="5"/>
        <v>0</v>
      </c>
      <c r="G103" s="137">
        <f t="shared" si="6"/>
        <v>0</v>
      </c>
      <c r="H103" s="142">
        <v>40.697800000000001</v>
      </c>
      <c r="I103" s="139">
        <f t="shared" si="7"/>
        <v>0</v>
      </c>
      <c r="J103" s="143">
        <f t="shared" si="8"/>
        <v>0</v>
      </c>
    </row>
    <row r="104" spans="1:10" x14ac:dyDescent="0.2">
      <c r="A104" s="11">
        <v>71260</v>
      </c>
      <c r="B104" s="141" t="s">
        <v>2406</v>
      </c>
      <c r="C104" s="135">
        <v>7.1</v>
      </c>
      <c r="D104" s="137">
        <v>0.37</v>
      </c>
      <c r="E104" s="137">
        <f t="shared" si="9"/>
        <v>0</v>
      </c>
      <c r="F104" s="137">
        <f t="shared" si="5"/>
        <v>0</v>
      </c>
      <c r="G104" s="137">
        <f t="shared" si="6"/>
        <v>0</v>
      </c>
      <c r="H104" s="142">
        <v>40.697800000000001</v>
      </c>
      <c r="I104" s="139">
        <f t="shared" si="7"/>
        <v>0</v>
      </c>
      <c r="J104" s="143">
        <f t="shared" si="8"/>
        <v>0</v>
      </c>
    </row>
    <row r="105" spans="1:10" x14ac:dyDescent="0.2">
      <c r="A105" s="11">
        <v>71270</v>
      </c>
      <c r="B105" s="141" t="s">
        <v>2407</v>
      </c>
      <c r="C105" s="135">
        <v>8.8800000000000008</v>
      </c>
      <c r="D105" s="137">
        <v>0.46</v>
      </c>
      <c r="E105" s="137">
        <f t="shared" si="9"/>
        <v>0</v>
      </c>
      <c r="F105" s="137">
        <f t="shared" si="5"/>
        <v>0</v>
      </c>
      <c r="G105" s="137">
        <f t="shared" si="6"/>
        <v>0</v>
      </c>
      <c r="H105" s="142">
        <v>40.697800000000001</v>
      </c>
      <c r="I105" s="139">
        <f t="shared" si="7"/>
        <v>0</v>
      </c>
      <c r="J105" s="143">
        <f t="shared" si="8"/>
        <v>0</v>
      </c>
    </row>
    <row r="106" spans="1:10" x14ac:dyDescent="0.2">
      <c r="A106" s="11">
        <v>71271</v>
      </c>
      <c r="B106" s="147" t="s">
        <v>2408</v>
      </c>
      <c r="C106" s="135">
        <v>2.79</v>
      </c>
      <c r="D106" s="137">
        <v>0.01</v>
      </c>
      <c r="E106" s="137">
        <f t="shared" si="9"/>
        <v>0</v>
      </c>
      <c r="F106" s="137">
        <f t="shared" si="5"/>
        <v>0</v>
      </c>
      <c r="G106" s="137">
        <f t="shared" si="6"/>
        <v>0</v>
      </c>
      <c r="H106" s="142">
        <v>40.697800000000001</v>
      </c>
      <c r="I106" s="139">
        <f t="shared" si="7"/>
        <v>0</v>
      </c>
      <c r="J106" s="143">
        <f t="shared" si="8"/>
        <v>0</v>
      </c>
    </row>
    <row r="107" spans="1:10" x14ac:dyDescent="0.2">
      <c r="A107" s="11">
        <v>71275</v>
      </c>
      <c r="B107" s="141" t="s">
        <v>2409</v>
      </c>
      <c r="C107" s="135">
        <v>12.42</v>
      </c>
      <c r="D107" s="137">
        <v>0.39</v>
      </c>
      <c r="E107" s="137">
        <f t="shared" si="9"/>
        <v>0</v>
      </c>
      <c r="F107" s="137">
        <f t="shared" si="5"/>
        <v>0</v>
      </c>
      <c r="G107" s="137">
        <f t="shared" si="6"/>
        <v>0</v>
      </c>
      <c r="H107" s="142">
        <v>40.697800000000001</v>
      </c>
      <c r="I107" s="139">
        <f t="shared" si="7"/>
        <v>0</v>
      </c>
      <c r="J107" s="143">
        <f t="shared" si="8"/>
        <v>0</v>
      </c>
    </row>
    <row r="108" spans="1:10" x14ac:dyDescent="0.2">
      <c r="A108" s="11">
        <v>71550</v>
      </c>
      <c r="B108" s="141" t="s">
        <v>2410</v>
      </c>
      <c r="C108" s="135">
        <v>11.24</v>
      </c>
      <c r="D108" s="137">
        <v>0.45</v>
      </c>
      <c r="E108" s="137">
        <f t="shared" si="9"/>
        <v>0</v>
      </c>
      <c r="F108" s="137">
        <f t="shared" si="5"/>
        <v>0</v>
      </c>
      <c r="G108" s="137">
        <f t="shared" si="6"/>
        <v>0</v>
      </c>
      <c r="H108" s="142">
        <v>40.697800000000001</v>
      </c>
      <c r="I108" s="139">
        <f t="shared" si="7"/>
        <v>0</v>
      </c>
      <c r="J108" s="143">
        <f t="shared" si="8"/>
        <v>0</v>
      </c>
    </row>
    <row r="109" spans="1:10" x14ac:dyDescent="0.2">
      <c r="A109" s="11">
        <v>71551</v>
      </c>
      <c r="B109" s="141" t="s">
        <v>2411</v>
      </c>
      <c r="C109" s="135">
        <v>13.49</v>
      </c>
      <c r="D109" s="137">
        <v>0.52</v>
      </c>
      <c r="E109" s="137">
        <f t="shared" si="9"/>
        <v>0</v>
      </c>
      <c r="F109" s="137">
        <f t="shared" si="5"/>
        <v>0</v>
      </c>
      <c r="G109" s="137">
        <f t="shared" si="6"/>
        <v>0</v>
      </c>
      <c r="H109" s="142">
        <v>40.697800000000001</v>
      </c>
      <c r="I109" s="139">
        <f t="shared" si="7"/>
        <v>0</v>
      </c>
      <c r="J109" s="143">
        <f t="shared" si="8"/>
        <v>0</v>
      </c>
    </row>
    <row r="110" spans="1:10" x14ac:dyDescent="0.2">
      <c r="A110" s="11">
        <v>71552</v>
      </c>
      <c r="B110" s="141" t="s">
        <v>2412</v>
      </c>
      <c r="C110" s="135">
        <v>24.98</v>
      </c>
      <c r="D110" s="137">
        <v>0.68</v>
      </c>
      <c r="E110" s="137">
        <f t="shared" si="9"/>
        <v>0</v>
      </c>
      <c r="F110" s="137">
        <f t="shared" si="5"/>
        <v>0</v>
      </c>
      <c r="G110" s="137">
        <f t="shared" si="6"/>
        <v>0</v>
      </c>
      <c r="H110" s="142">
        <v>40.697800000000001</v>
      </c>
      <c r="I110" s="139">
        <f t="shared" si="7"/>
        <v>0</v>
      </c>
      <c r="J110" s="143">
        <f t="shared" si="8"/>
        <v>0</v>
      </c>
    </row>
    <row r="111" spans="1:10" x14ac:dyDescent="0.2">
      <c r="A111" s="11">
        <v>71555</v>
      </c>
      <c r="B111" s="141" t="s">
        <v>2413</v>
      </c>
      <c r="C111" s="135">
        <v>11.24</v>
      </c>
      <c r="D111" s="137">
        <v>0.59</v>
      </c>
      <c r="E111" s="137">
        <f t="shared" si="9"/>
        <v>0</v>
      </c>
      <c r="F111" s="137">
        <f t="shared" si="5"/>
        <v>0</v>
      </c>
      <c r="G111" s="137">
        <f t="shared" si="6"/>
        <v>0</v>
      </c>
      <c r="H111" s="142">
        <v>40.697800000000001</v>
      </c>
      <c r="I111" s="139">
        <f t="shared" si="7"/>
        <v>0</v>
      </c>
      <c r="J111" s="143">
        <f t="shared" si="8"/>
        <v>0</v>
      </c>
    </row>
    <row r="112" spans="1:10" x14ac:dyDescent="0.2">
      <c r="A112" s="11">
        <v>72020</v>
      </c>
      <c r="B112" s="141" t="s">
        <v>2414</v>
      </c>
      <c r="C112" s="135">
        <v>0.41</v>
      </c>
      <c r="D112" s="137">
        <v>0.02</v>
      </c>
      <c r="E112" s="137">
        <f t="shared" si="9"/>
        <v>0</v>
      </c>
      <c r="F112" s="137">
        <f t="shared" si="5"/>
        <v>0</v>
      </c>
      <c r="G112" s="137">
        <f t="shared" si="6"/>
        <v>0</v>
      </c>
      <c r="H112" s="142">
        <v>40.697800000000001</v>
      </c>
      <c r="I112" s="139">
        <f t="shared" si="7"/>
        <v>0</v>
      </c>
      <c r="J112" s="143">
        <f t="shared" si="8"/>
        <v>0</v>
      </c>
    </row>
    <row r="113" spans="1:10" x14ac:dyDescent="0.2">
      <c r="A113" s="11">
        <v>72040</v>
      </c>
      <c r="B113" s="141" t="s">
        <v>2415</v>
      </c>
      <c r="C113" s="135">
        <v>0.6</v>
      </c>
      <c r="D113" s="137">
        <v>0.04</v>
      </c>
      <c r="E113" s="137">
        <f t="shared" si="9"/>
        <v>0</v>
      </c>
      <c r="F113" s="137">
        <f t="shared" si="5"/>
        <v>0</v>
      </c>
      <c r="G113" s="137">
        <f t="shared" si="6"/>
        <v>0</v>
      </c>
      <c r="H113" s="142">
        <v>40.697800000000001</v>
      </c>
      <c r="I113" s="139">
        <f t="shared" si="7"/>
        <v>0</v>
      </c>
      <c r="J113" s="143">
        <f t="shared" si="8"/>
        <v>0</v>
      </c>
    </row>
    <row r="114" spans="1:10" x14ac:dyDescent="0.2">
      <c r="A114" s="11">
        <v>72050</v>
      </c>
      <c r="B114" s="141" t="s">
        <v>2415</v>
      </c>
      <c r="C114" s="135">
        <v>0.89</v>
      </c>
      <c r="D114" s="137">
        <v>0.06</v>
      </c>
      <c r="E114" s="137">
        <f t="shared" si="9"/>
        <v>0</v>
      </c>
      <c r="F114" s="137">
        <f t="shared" si="5"/>
        <v>0</v>
      </c>
      <c r="G114" s="137">
        <f t="shared" si="6"/>
        <v>0</v>
      </c>
      <c r="H114" s="142">
        <v>40.697800000000001</v>
      </c>
      <c r="I114" s="139">
        <f t="shared" si="7"/>
        <v>0</v>
      </c>
      <c r="J114" s="143">
        <f t="shared" si="8"/>
        <v>0</v>
      </c>
    </row>
    <row r="115" spans="1:10" x14ac:dyDescent="0.2">
      <c r="A115" s="11">
        <v>72052</v>
      </c>
      <c r="B115" s="141" t="s">
        <v>2415</v>
      </c>
      <c r="C115" s="135">
        <v>1.1299999999999999</v>
      </c>
      <c r="D115" s="137">
        <v>0.06</v>
      </c>
      <c r="E115" s="137">
        <f t="shared" si="9"/>
        <v>0</v>
      </c>
      <c r="F115" s="137">
        <f t="shared" si="5"/>
        <v>0</v>
      </c>
      <c r="G115" s="137">
        <f t="shared" si="6"/>
        <v>0</v>
      </c>
      <c r="H115" s="142">
        <v>40.697800000000001</v>
      </c>
      <c r="I115" s="139">
        <f t="shared" si="7"/>
        <v>0</v>
      </c>
      <c r="J115" s="143">
        <f t="shared" si="8"/>
        <v>0</v>
      </c>
    </row>
    <row r="116" spans="1:10" x14ac:dyDescent="0.2">
      <c r="A116" s="11">
        <v>72070</v>
      </c>
      <c r="B116" s="141" t="s">
        <v>2416</v>
      </c>
      <c r="C116" s="135">
        <v>0.65</v>
      </c>
      <c r="D116" s="137">
        <v>0.04</v>
      </c>
      <c r="E116" s="137">
        <f t="shared" si="9"/>
        <v>0</v>
      </c>
      <c r="F116" s="137">
        <f t="shared" si="5"/>
        <v>0</v>
      </c>
      <c r="G116" s="137">
        <f t="shared" si="6"/>
        <v>0</v>
      </c>
      <c r="H116" s="142">
        <v>40.697800000000001</v>
      </c>
      <c r="I116" s="139">
        <f t="shared" si="7"/>
        <v>0</v>
      </c>
      <c r="J116" s="143">
        <f t="shared" si="8"/>
        <v>0</v>
      </c>
    </row>
    <row r="117" spans="1:10" x14ac:dyDescent="0.2">
      <c r="A117" s="11">
        <v>72072</v>
      </c>
      <c r="B117" s="141" t="s">
        <v>2416</v>
      </c>
      <c r="C117" s="135">
        <v>0.74</v>
      </c>
      <c r="D117" s="137">
        <v>0.05</v>
      </c>
      <c r="E117" s="137">
        <f t="shared" si="9"/>
        <v>0</v>
      </c>
      <c r="F117" s="137">
        <f t="shared" si="5"/>
        <v>0</v>
      </c>
      <c r="G117" s="137">
        <f t="shared" si="6"/>
        <v>0</v>
      </c>
      <c r="H117" s="142">
        <v>40.697800000000001</v>
      </c>
      <c r="I117" s="139">
        <f t="shared" si="7"/>
        <v>0</v>
      </c>
      <c r="J117" s="143">
        <f t="shared" si="8"/>
        <v>0</v>
      </c>
    </row>
    <row r="118" spans="1:10" x14ac:dyDescent="0.2">
      <c r="A118" s="11">
        <v>72074</v>
      </c>
      <c r="B118" s="141" t="s">
        <v>2416</v>
      </c>
      <c r="C118" s="135">
        <v>0.91</v>
      </c>
      <c r="D118" s="137">
        <v>0.06</v>
      </c>
      <c r="E118" s="137">
        <f t="shared" si="9"/>
        <v>0</v>
      </c>
      <c r="F118" s="137">
        <f t="shared" si="5"/>
        <v>0</v>
      </c>
      <c r="G118" s="137">
        <f t="shared" si="6"/>
        <v>0</v>
      </c>
      <c r="H118" s="142">
        <v>40.697800000000001</v>
      </c>
      <c r="I118" s="139">
        <f t="shared" si="7"/>
        <v>0</v>
      </c>
      <c r="J118" s="143">
        <f t="shared" si="8"/>
        <v>0</v>
      </c>
    </row>
    <row r="119" spans="1:10" x14ac:dyDescent="0.2">
      <c r="A119" s="11">
        <v>72080</v>
      </c>
      <c r="B119" s="141" t="s">
        <v>2417</v>
      </c>
      <c r="C119" s="135">
        <v>0.67</v>
      </c>
      <c r="D119" s="137">
        <v>0.04</v>
      </c>
      <c r="E119" s="137">
        <f t="shared" si="9"/>
        <v>0</v>
      </c>
      <c r="F119" s="137">
        <f t="shared" si="5"/>
        <v>0</v>
      </c>
      <c r="G119" s="137">
        <f t="shared" si="6"/>
        <v>0</v>
      </c>
      <c r="H119" s="142">
        <v>40.697800000000001</v>
      </c>
      <c r="I119" s="139">
        <f t="shared" si="7"/>
        <v>0</v>
      </c>
      <c r="J119" s="143">
        <f t="shared" si="8"/>
        <v>0</v>
      </c>
    </row>
    <row r="120" spans="1:10" x14ac:dyDescent="0.2">
      <c r="A120" s="148">
        <v>72081</v>
      </c>
      <c r="B120" s="149" t="s">
        <v>2418</v>
      </c>
      <c r="C120" s="135">
        <v>0.7</v>
      </c>
      <c r="D120" s="137">
        <v>0.01</v>
      </c>
      <c r="E120" s="137">
        <f t="shared" si="9"/>
        <v>0</v>
      </c>
      <c r="F120" s="137">
        <f t="shared" si="5"/>
        <v>0</v>
      </c>
      <c r="G120" s="137">
        <f t="shared" si="6"/>
        <v>0</v>
      </c>
      <c r="H120" s="142">
        <v>40.697800000000001</v>
      </c>
      <c r="I120" s="139">
        <f t="shared" si="7"/>
        <v>0</v>
      </c>
      <c r="J120" s="143">
        <f t="shared" si="8"/>
        <v>0</v>
      </c>
    </row>
    <row r="121" spans="1:10" x14ac:dyDescent="0.2">
      <c r="A121" s="148">
        <v>72082</v>
      </c>
      <c r="B121" s="149" t="s">
        <v>2419</v>
      </c>
      <c r="C121" s="135">
        <v>1.28</v>
      </c>
      <c r="D121" s="137">
        <v>0.01</v>
      </c>
      <c r="E121" s="137">
        <f t="shared" si="9"/>
        <v>0</v>
      </c>
      <c r="F121" s="137">
        <f t="shared" si="5"/>
        <v>0</v>
      </c>
      <c r="G121" s="137">
        <f t="shared" si="6"/>
        <v>0</v>
      </c>
      <c r="H121" s="142">
        <v>40.697800000000001</v>
      </c>
      <c r="I121" s="139">
        <f t="shared" si="7"/>
        <v>0</v>
      </c>
      <c r="J121" s="143">
        <f t="shared" si="8"/>
        <v>0</v>
      </c>
    </row>
    <row r="122" spans="1:10" x14ac:dyDescent="0.2">
      <c r="A122" s="148">
        <v>72083</v>
      </c>
      <c r="B122" s="149" t="s">
        <v>2420</v>
      </c>
      <c r="C122" s="135">
        <v>1.39</v>
      </c>
      <c r="D122" s="137">
        <v>0.01</v>
      </c>
      <c r="E122" s="137">
        <f t="shared" si="9"/>
        <v>0</v>
      </c>
      <c r="F122" s="137">
        <f t="shared" si="5"/>
        <v>0</v>
      </c>
      <c r="G122" s="137">
        <f t="shared" si="6"/>
        <v>0</v>
      </c>
      <c r="H122" s="142">
        <v>40.697800000000001</v>
      </c>
      <c r="I122" s="139">
        <f t="shared" si="7"/>
        <v>0</v>
      </c>
      <c r="J122" s="143">
        <f t="shared" si="8"/>
        <v>0</v>
      </c>
    </row>
    <row r="123" spans="1:10" x14ac:dyDescent="0.2">
      <c r="A123" s="148">
        <v>72084</v>
      </c>
      <c r="B123" s="149" t="s">
        <v>2421</v>
      </c>
      <c r="C123" s="135">
        <v>1.67</v>
      </c>
      <c r="D123" s="137">
        <v>0.01</v>
      </c>
      <c r="E123" s="137">
        <f t="shared" si="9"/>
        <v>0</v>
      </c>
      <c r="F123" s="137">
        <f t="shared" si="5"/>
        <v>0</v>
      </c>
      <c r="G123" s="137">
        <f t="shared" si="6"/>
        <v>0</v>
      </c>
      <c r="H123" s="142">
        <v>40.697800000000001</v>
      </c>
      <c r="I123" s="139">
        <f t="shared" si="7"/>
        <v>0</v>
      </c>
      <c r="J123" s="143">
        <f t="shared" si="8"/>
        <v>0</v>
      </c>
    </row>
    <row r="124" spans="1:10" x14ac:dyDescent="0.2">
      <c r="A124" s="11">
        <v>72100</v>
      </c>
      <c r="B124" s="141" t="s">
        <v>2422</v>
      </c>
      <c r="C124" s="135">
        <v>0.67</v>
      </c>
      <c r="D124" s="137">
        <v>0.04</v>
      </c>
      <c r="E124" s="137">
        <f t="shared" si="9"/>
        <v>0</v>
      </c>
      <c r="F124" s="137">
        <f t="shared" si="5"/>
        <v>0</v>
      </c>
      <c r="G124" s="137">
        <f t="shared" si="6"/>
        <v>0</v>
      </c>
      <c r="H124" s="142">
        <v>40.697800000000001</v>
      </c>
      <c r="I124" s="139">
        <f t="shared" si="7"/>
        <v>0</v>
      </c>
      <c r="J124" s="143">
        <f t="shared" si="8"/>
        <v>0</v>
      </c>
    </row>
    <row r="125" spans="1:10" x14ac:dyDescent="0.2">
      <c r="A125" s="11">
        <v>72110</v>
      </c>
      <c r="B125" s="141" t="s">
        <v>2422</v>
      </c>
      <c r="C125" s="135">
        <v>0.91</v>
      </c>
      <c r="D125" s="137">
        <v>0.06</v>
      </c>
      <c r="E125" s="137">
        <f t="shared" si="9"/>
        <v>0</v>
      </c>
      <c r="F125" s="137">
        <f t="shared" si="5"/>
        <v>0</v>
      </c>
      <c r="G125" s="137">
        <f t="shared" si="6"/>
        <v>0</v>
      </c>
      <c r="H125" s="142">
        <v>40.697800000000001</v>
      </c>
      <c r="I125" s="139">
        <f t="shared" si="7"/>
        <v>0</v>
      </c>
      <c r="J125" s="143">
        <f t="shared" si="8"/>
        <v>0</v>
      </c>
    </row>
    <row r="126" spans="1:10" x14ac:dyDescent="0.2">
      <c r="A126" s="11">
        <v>72114</v>
      </c>
      <c r="B126" s="141" t="s">
        <v>2422</v>
      </c>
      <c r="C126" s="135">
        <v>1.19</v>
      </c>
      <c r="D126" s="137">
        <v>0.06</v>
      </c>
      <c r="E126" s="137">
        <f t="shared" si="9"/>
        <v>0</v>
      </c>
      <c r="F126" s="137">
        <f t="shared" si="5"/>
        <v>0</v>
      </c>
      <c r="G126" s="137">
        <f t="shared" si="6"/>
        <v>0</v>
      </c>
      <c r="H126" s="142">
        <v>40.697800000000001</v>
      </c>
      <c r="I126" s="139">
        <f t="shared" si="7"/>
        <v>0</v>
      </c>
      <c r="J126" s="143">
        <f t="shared" si="8"/>
        <v>0</v>
      </c>
    </row>
    <row r="127" spans="1:10" x14ac:dyDescent="0.2">
      <c r="A127" s="11">
        <v>72120</v>
      </c>
      <c r="B127" s="141" t="s">
        <v>2422</v>
      </c>
      <c r="C127" s="135">
        <v>0.89</v>
      </c>
      <c r="D127" s="137">
        <v>0.06</v>
      </c>
      <c r="E127" s="137">
        <f t="shared" si="9"/>
        <v>0</v>
      </c>
      <c r="F127" s="137">
        <f t="shared" si="5"/>
        <v>0</v>
      </c>
      <c r="G127" s="137">
        <f t="shared" si="6"/>
        <v>0</v>
      </c>
      <c r="H127" s="142">
        <v>40.697800000000001</v>
      </c>
      <c r="I127" s="139">
        <f t="shared" si="7"/>
        <v>0</v>
      </c>
      <c r="J127" s="143">
        <f t="shared" si="8"/>
        <v>0</v>
      </c>
    </row>
    <row r="128" spans="1:10" x14ac:dyDescent="0.2">
      <c r="A128" s="11">
        <v>72125</v>
      </c>
      <c r="B128" s="141" t="s">
        <v>2423</v>
      </c>
      <c r="C128" s="135">
        <v>5.93</v>
      </c>
      <c r="D128" s="137">
        <v>0.31</v>
      </c>
      <c r="E128" s="137">
        <f t="shared" si="9"/>
        <v>0</v>
      </c>
      <c r="F128" s="137">
        <f t="shared" si="5"/>
        <v>0</v>
      </c>
      <c r="G128" s="137">
        <f t="shared" si="6"/>
        <v>0</v>
      </c>
      <c r="H128" s="142">
        <v>40.697800000000001</v>
      </c>
      <c r="I128" s="139">
        <f t="shared" si="7"/>
        <v>0</v>
      </c>
      <c r="J128" s="143">
        <f t="shared" si="8"/>
        <v>0</v>
      </c>
    </row>
    <row r="129" spans="1:10" x14ac:dyDescent="0.2">
      <c r="A129" s="11">
        <v>72126</v>
      </c>
      <c r="B129" s="141" t="s">
        <v>2424</v>
      </c>
      <c r="C129" s="135">
        <v>7.1</v>
      </c>
      <c r="D129" s="137">
        <v>0.37</v>
      </c>
      <c r="E129" s="137">
        <f t="shared" si="9"/>
        <v>0</v>
      </c>
      <c r="F129" s="137">
        <f t="shared" si="5"/>
        <v>0</v>
      </c>
      <c r="G129" s="137">
        <f t="shared" si="6"/>
        <v>0</v>
      </c>
      <c r="H129" s="142">
        <v>40.697800000000001</v>
      </c>
      <c r="I129" s="139">
        <f t="shared" si="7"/>
        <v>0</v>
      </c>
      <c r="J129" s="143">
        <f t="shared" si="8"/>
        <v>0</v>
      </c>
    </row>
    <row r="130" spans="1:10" x14ac:dyDescent="0.2">
      <c r="A130" s="11">
        <v>72127</v>
      </c>
      <c r="B130" s="141" t="s">
        <v>2425</v>
      </c>
      <c r="C130" s="135">
        <v>8.8800000000000008</v>
      </c>
      <c r="D130" s="137">
        <v>0.46</v>
      </c>
      <c r="E130" s="137">
        <f t="shared" si="9"/>
        <v>0</v>
      </c>
      <c r="F130" s="137">
        <f t="shared" si="5"/>
        <v>0</v>
      </c>
      <c r="G130" s="137">
        <f t="shared" si="6"/>
        <v>0</v>
      </c>
      <c r="H130" s="142">
        <v>40.697800000000001</v>
      </c>
      <c r="I130" s="139">
        <f t="shared" si="7"/>
        <v>0</v>
      </c>
      <c r="J130" s="143">
        <f t="shared" si="8"/>
        <v>0</v>
      </c>
    </row>
    <row r="131" spans="1:10" x14ac:dyDescent="0.2">
      <c r="A131" s="11">
        <v>72128</v>
      </c>
      <c r="B131" s="141" t="s">
        <v>2426</v>
      </c>
      <c r="C131" s="135">
        <v>5.93</v>
      </c>
      <c r="D131" s="137">
        <v>0.31</v>
      </c>
      <c r="E131" s="137">
        <f t="shared" si="9"/>
        <v>0</v>
      </c>
      <c r="F131" s="137">
        <f t="shared" si="5"/>
        <v>0</v>
      </c>
      <c r="G131" s="137">
        <f t="shared" si="6"/>
        <v>0</v>
      </c>
      <c r="H131" s="142">
        <v>40.697800000000001</v>
      </c>
      <c r="I131" s="139">
        <f t="shared" si="7"/>
        <v>0</v>
      </c>
      <c r="J131" s="143">
        <f t="shared" si="8"/>
        <v>0</v>
      </c>
    </row>
    <row r="132" spans="1:10" x14ac:dyDescent="0.2">
      <c r="A132" s="11">
        <v>72129</v>
      </c>
      <c r="B132" s="141" t="s">
        <v>2427</v>
      </c>
      <c r="C132" s="135">
        <v>7.1</v>
      </c>
      <c r="D132" s="137">
        <v>0.37</v>
      </c>
      <c r="E132" s="137">
        <f t="shared" si="9"/>
        <v>0</v>
      </c>
      <c r="F132" s="137">
        <f t="shared" si="5"/>
        <v>0</v>
      </c>
      <c r="G132" s="137">
        <f t="shared" si="6"/>
        <v>0</v>
      </c>
      <c r="H132" s="142">
        <v>40.697800000000001</v>
      </c>
      <c r="I132" s="139">
        <f t="shared" si="7"/>
        <v>0</v>
      </c>
      <c r="J132" s="143">
        <f t="shared" si="8"/>
        <v>0</v>
      </c>
    </row>
    <row r="133" spans="1:10" x14ac:dyDescent="0.2">
      <c r="A133" s="11">
        <v>72130</v>
      </c>
      <c r="B133" s="141" t="s">
        <v>2428</v>
      </c>
      <c r="C133" s="135">
        <v>8.8800000000000008</v>
      </c>
      <c r="D133" s="137">
        <v>0.46</v>
      </c>
      <c r="E133" s="137">
        <f t="shared" si="9"/>
        <v>0</v>
      </c>
      <c r="F133" s="137">
        <f t="shared" si="5"/>
        <v>0</v>
      </c>
      <c r="G133" s="137">
        <f t="shared" si="6"/>
        <v>0</v>
      </c>
      <c r="H133" s="142">
        <v>40.697800000000001</v>
      </c>
      <c r="I133" s="139">
        <f t="shared" si="7"/>
        <v>0</v>
      </c>
      <c r="J133" s="143">
        <f t="shared" si="8"/>
        <v>0</v>
      </c>
    </row>
    <row r="134" spans="1:10" x14ac:dyDescent="0.2">
      <c r="A134" s="11">
        <v>72131</v>
      </c>
      <c r="B134" s="141" t="s">
        <v>2429</v>
      </c>
      <c r="C134" s="135">
        <v>5.93</v>
      </c>
      <c r="D134" s="137">
        <v>0.31</v>
      </c>
      <c r="E134" s="137">
        <f t="shared" si="9"/>
        <v>0</v>
      </c>
      <c r="F134" s="137">
        <f t="shared" si="5"/>
        <v>0</v>
      </c>
      <c r="G134" s="137">
        <f t="shared" si="6"/>
        <v>0</v>
      </c>
      <c r="H134" s="142">
        <v>40.697800000000001</v>
      </c>
      <c r="I134" s="139">
        <f t="shared" si="7"/>
        <v>0</v>
      </c>
      <c r="J134" s="143">
        <f t="shared" si="8"/>
        <v>0</v>
      </c>
    </row>
    <row r="135" spans="1:10" x14ac:dyDescent="0.2">
      <c r="A135" s="11">
        <v>72132</v>
      </c>
      <c r="B135" s="141" t="s">
        <v>2430</v>
      </c>
      <c r="C135" s="135">
        <v>7.1</v>
      </c>
      <c r="D135" s="137">
        <v>0.37</v>
      </c>
      <c r="E135" s="137">
        <f t="shared" si="9"/>
        <v>0</v>
      </c>
      <c r="F135" s="137">
        <f t="shared" si="5"/>
        <v>0</v>
      </c>
      <c r="G135" s="137">
        <f t="shared" si="6"/>
        <v>0</v>
      </c>
      <c r="H135" s="142">
        <v>40.697800000000001</v>
      </c>
      <c r="I135" s="139">
        <f t="shared" si="7"/>
        <v>0</v>
      </c>
      <c r="J135" s="143">
        <f t="shared" si="8"/>
        <v>0</v>
      </c>
    </row>
    <row r="136" spans="1:10" x14ac:dyDescent="0.2">
      <c r="A136" s="11">
        <v>72133</v>
      </c>
      <c r="B136" s="141" t="s">
        <v>2431</v>
      </c>
      <c r="C136" s="135">
        <v>8.8800000000000008</v>
      </c>
      <c r="D136" s="137">
        <v>0.46</v>
      </c>
      <c r="E136" s="137">
        <f t="shared" si="9"/>
        <v>0</v>
      </c>
      <c r="F136" s="137">
        <f t="shared" si="5"/>
        <v>0</v>
      </c>
      <c r="G136" s="137">
        <f t="shared" si="6"/>
        <v>0</v>
      </c>
      <c r="H136" s="142">
        <v>40.697800000000001</v>
      </c>
      <c r="I136" s="139">
        <f t="shared" si="7"/>
        <v>0</v>
      </c>
      <c r="J136" s="143">
        <f t="shared" si="8"/>
        <v>0</v>
      </c>
    </row>
    <row r="137" spans="1:10" x14ac:dyDescent="0.2">
      <c r="A137" s="11">
        <v>72141</v>
      </c>
      <c r="B137" s="141" t="s">
        <v>2432</v>
      </c>
      <c r="C137" s="135">
        <v>11.24</v>
      </c>
      <c r="D137" s="137">
        <v>0.59</v>
      </c>
      <c r="E137" s="137">
        <f t="shared" si="9"/>
        <v>0</v>
      </c>
      <c r="F137" s="137">
        <f t="shared" si="5"/>
        <v>0</v>
      </c>
      <c r="G137" s="137">
        <f t="shared" si="6"/>
        <v>0</v>
      </c>
      <c r="H137" s="142">
        <v>40.697800000000001</v>
      </c>
      <c r="I137" s="139">
        <f t="shared" si="7"/>
        <v>0</v>
      </c>
      <c r="J137" s="143">
        <f t="shared" si="8"/>
        <v>0</v>
      </c>
    </row>
    <row r="138" spans="1:10" x14ac:dyDescent="0.2">
      <c r="A138" s="11">
        <v>72142</v>
      </c>
      <c r="B138" s="141" t="s">
        <v>2433</v>
      </c>
      <c r="C138" s="135">
        <v>13.49</v>
      </c>
      <c r="D138" s="137">
        <v>0.7</v>
      </c>
      <c r="E138" s="137">
        <f t="shared" si="9"/>
        <v>0</v>
      </c>
      <c r="F138" s="137">
        <f t="shared" si="5"/>
        <v>0</v>
      </c>
      <c r="G138" s="137">
        <f t="shared" si="6"/>
        <v>0</v>
      </c>
      <c r="H138" s="142">
        <v>40.697800000000001</v>
      </c>
      <c r="I138" s="139">
        <f t="shared" si="7"/>
        <v>0</v>
      </c>
      <c r="J138" s="143">
        <f t="shared" si="8"/>
        <v>0</v>
      </c>
    </row>
    <row r="139" spans="1:10" x14ac:dyDescent="0.2">
      <c r="A139" s="11">
        <v>72146</v>
      </c>
      <c r="B139" s="141" t="s">
        <v>2434</v>
      </c>
      <c r="C139" s="135">
        <v>12.48</v>
      </c>
      <c r="D139" s="137">
        <v>0.64</v>
      </c>
      <c r="E139" s="137">
        <f t="shared" si="9"/>
        <v>0</v>
      </c>
      <c r="F139" s="137">
        <f t="shared" si="5"/>
        <v>0</v>
      </c>
      <c r="G139" s="137">
        <f t="shared" si="6"/>
        <v>0</v>
      </c>
      <c r="H139" s="142">
        <v>40.697800000000001</v>
      </c>
      <c r="I139" s="139">
        <f t="shared" si="7"/>
        <v>0</v>
      </c>
      <c r="J139" s="143">
        <f t="shared" si="8"/>
        <v>0</v>
      </c>
    </row>
    <row r="140" spans="1:10" x14ac:dyDescent="0.2">
      <c r="A140" s="11">
        <v>72147</v>
      </c>
      <c r="B140" s="141" t="s">
        <v>2435</v>
      </c>
      <c r="C140" s="135">
        <v>13.49</v>
      </c>
      <c r="D140" s="137">
        <v>0.7</v>
      </c>
      <c r="E140" s="137">
        <f t="shared" si="9"/>
        <v>0</v>
      </c>
      <c r="F140" s="137">
        <f t="shared" si="5"/>
        <v>0</v>
      </c>
      <c r="G140" s="137">
        <f t="shared" si="6"/>
        <v>0</v>
      </c>
      <c r="H140" s="142">
        <v>40.697800000000001</v>
      </c>
      <c r="I140" s="139">
        <f t="shared" si="7"/>
        <v>0</v>
      </c>
      <c r="J140" s="143">
        <f t="shared" si="8"/>
        <v>0</v>
      </c>
    </row>
    <row r="141" spans="1:10" x14ac:dyDescent="0.2">
      <c r="A141" s="11">
        <v>72148</v>
      </c>
      <c r="B141" s="141" t="s">
        <v>2436</v>
      </c>
      <c r="C141" s="135">
        <v>12.48</v>
      </c>
      <c r="D141" s="137">
        <v>0.64</v>
      </c>
      <c r="E141" s="137">
        <f t="shared" si="9"/>
        <v>0</v>
      </c>
      <c r="F141" s="137">
        <f t="shared" si="5"/>
        <v>0</v>
      </c>
      <c r="G141" s="137">
        <f t="shared" si="6"/>
        <v>0</v>
      </c>
      <c r="H141" s="142">
        <v>40.697800000000001</v>
      </c>
      <c r="I141" s="139">
        <f t="shared" si="7"/>
        <v>0</v>
      </c>
      <c r="J141" s="143">
        <f t="shared" si="8"/>
        <v>0</v>
      </c>
    </row>
    <row r="142" spans="1:10" x14ac:dyDescent="0.2">
      <c r="A142" s="11">
        <v>72149</v>
      </c>
      <c r="B142" s="141" t="s">
        <v>2437</v>
      </c>
      <c r="C142" s="135">
        <v>13.49</v>
      </c>
      <c r="D142" s="137">
        <v>0.7</v>
      </c>
      <c r="E142" s="137">
        <f t="shared" si="9"/>
        <v>0</v>
      </c>
      <c r="F142" s="137">
        <f t="shared" si="5"/>
        <v>0</v>
      </c>
      <c r="G142" s="137">
        <f t="shared" si="6"/>
        <v>0</v>
      </c>
      <c r="H142" s="142">
        <v>40.697800000000001</v>
      </c>
      <c r="I142" s="139">
        <f t="shared" si="7"/>
        <v>0</v>
      </c>
      <c r="J142" s="143">
        <f t="shared" si="8"/>
        <v>0</v>
      </c>
    </row>
    <row r="143" spans="1:10" x14ac:dyDescent="0.2">
      <c r="A143" s="11">
        <v>72156</v>
      </c>
      <c r="B143" s="141" t="s">
        <v>2438</v>
      </c>
      <c r="C143" s="135">
        <v>24.98</v>
      </c>
      <c r="D143" s="137">
        <v>1.31</v>
      </c>
      <c r="E143" s="137">
        <f t="shared" si="9"/>
        <v>0</v>
      </c>
      <c r="F143" s="137">
        <f t="shared" si="5"/>
        <v>0</v>
      </c>
      <c r="G143" s="137">
        <f t="shared" si="6"/>
        <v>0</v>
      </c>
      <c r="H143" s="142">
        <v>40.697800000000001</v>
      </c>
      <c r="I143" s="139">
        <f t="shared" si="7"/>
        <v>0</v>
      </c>
      <c r="J143" s="143">
        <f t="shared" si="8"/>
        <v>0</v>
      </c>
    </row>
    <row r="144" spans="1:10" x14ac:dyDescent="0.2">
      <c r="A144" s="11">
        <v>72157</v>
      </c>
      <c r="B144" s="141" t="s">
        <v>2439</v>
      </c>
      <c r="C144" s="135">
        <v>24.98</v>
      </c>
      <c r="D144" s="137">
        <v>1.31</v>
      </c>
      <c r="E144" s="137">
        <f t="shared" si="9"/>
        <v>0</v>
      </c>
      <c r="F144" s="137">
        <f t="shared" si="5"/>
        <v>0</v>
      </c>
      <c r="G144" s="137">
        <f t="shared" si="6"/>
        <v>0</v>
      </c>
      <c r="H144" s="142">
        <v>40.697800000000001</v>
      </c>
      <c r="I144" s="139">
        <f t="shared" si="7"/>
        <v>0</v>
      </c>
      <c r="J144" s="143">
        <f t="shared" si="8"/>
        <v>0</v>
      </c>
    </row>
    <row r="145" spans="1:10" x14ac:dyDescent="0.2">
      <c r="A145" s="11">
        <v>72158</v>
      </c>
      <c r="B145" s="141" t="s">
        <v>2440</v>
      </c>
      <c r="C145" s="135">
        <v>24.98</v>
      </c>
      <c r="D145" s="137">
        <v>1.31</v>
      </c>
      <c r="E145" s="137">
        <f t="shared" si="9"/>
        <v>0</v>
      </c>
      <c r="F145" s="137">
        <f t="shared" si="5"/>
        <v>0</v>
      </c>
      <c r="G145" s="137">
        <f t="shared" si="6"/>
        <v>0</v>
      </c>
      <c r="H145" s="142">
        <v>40.697800000000001</v>
      </c>
      <c r="I145" s="139">
        <f t="shared" si="7"/>
        <v>0</v>
      </c>
      <c r="J145" s="143">
        <f t="shared" si="8"/>
        <v>0</v>
      </c>
    </row>
    <row r="146" spans="1:10" x14ac:dyDescent="0.2">
      <c r="A146" s="11">
        <v>72159</v>
      </c>
      <c r="B146" s="141" t="s">
        <v>2441</v>
      </c>
      <c r="C146" s="135">
        <v>12.23</v>
      </c>
      <c r="D146" s="137">
        <v>0.64</v>
      </c>
      <c r="E146" s="137">
        <f t="shared" si="9"/>
        <v>0</v>
      </c>
      <c r="F146" s="137">
        <f t="shared" si="5"/>
        <v>0</v>
      </c>
      <c r="G146" s="137">
        <f t="shared" si="6"/>
        <v>0</v>
      </c>
      <c r="H146" s="142">
        <v>40.697800000000001</v>
      </c>
      <c r="I146" s="139">
        <f t="shared" si="7"/>
        <v>0</v>
      </c>
      <c r="J146" s="143">
        <f t="shared" si="8"/>
        <v>0</v>
      </c>
    </row>
    <row r="147" spans="1:10" x14ac:dyDescent="0.2">
      <c r="A147" s="11">
        <v>72170</v>
      </c>
      <c r="B147" s="141" t="s">
        <v>2442</v>
      </c>
      <c r="C147" s="135">
        <v>0.52</v>
      </c>
      <c r="D147" s="137">
        <v>0.02</v>
      </c>
      <c r="E147" s="137">
        <f t="shared" si="9"/>
        <v>0</v>
      </c>
      <c r="F147" s="137">
        <f t="shared" si="5"/>
        <v>0</v>
      </c>
      <c r="G147" s="137">
        <f t="shared" si="6"/>
        <v>0</v>
      </c>
      <c r="H147" s="142">
        <v>40.697800000000001</v>
      </c>
      <c r="I147" s="139">
        <f t="shared" si="7"/>
        <v>0</v>
      </c>
      <c r="J147" s="143">
        <f t="shared" si="8"/>
        <v>0</v>
      </c>
    </row>
    <row r="148" spans="1:10" x14ac:dyDescent="0.2">
      <c r="A148" s="11">
        <v>72190</v>
      </c>
      <c r="B148" s="141" t="s">
        <v>2442</v>
      </c>
      <c r="C148" s="135">
        <v>0.67</v>
      </c>
      <c r="D148" s="137">
        <v>0.04</v>
      </c>
      <c r="E148" s="137">
        <f t="shared" si="9"/>
        <v>0</v>
      </c>
      <c r="F148" s="137">
        <f t="shared" si="5"/>
        <v>0</v>
      </c>
      <c r="G148" s="137">
        <f t="shared" si="6"/>
        <v>0</v>
      </c>
      <c r="H148" s="142">
        <v>40.697800000000001</v>
      </c>
      <c r="I148" s="139">
        <f t="shared" si="7"/>
        <v>0</v>
      </c>
      <c r="J148" s="143">
        <f t="shared" si="8"/>
        <v>0</v>
      </c>
    </row>
    <row r="149" spans="1:10" x14ac:dyDescent="0.2">
      <c r="A149" s="11">
        <v>72191</v>
      </c>
      <c r="B149" s="141" t="s">
        <v>2443</v>
      </c>
      <c r="C149" s="135">
        <v>12.07</v>
      </c>
      <c r="D149" s="137">
        <v>0.39</v>
      </c>
      <c r="E149" s="137">
        <f t="shared" si="9"/>
        <v>0</v>
      </c>
      <c r="F149" s="137">
        <f t="shared" si="5"/>
        <v>0</v>
      </c>
      <c r="G149" s="137">
        <f t="shared" si="6"/>
        <v>0</v>
      </c>
      <c r="H149" s="142">
        <v>40.697800000000001</v>
      </c>
      <c r="I149" s="139">
        <f t="shared" si="7"/>
        <v>0</v>
      </c>
      <c r="J149" s="143">
        <f t="shared" si="8"/>
        <v>0</v>
      </c>
    </row>
    <row r="150" spans="1:10" x14ac:dyDescent="0.2">
      <c r="A150" s="11">
        <v>72192</v>
      </c>
      <c r="B150" s="141" t="s">
        <v>2444</v>
      </c>
      <c r="C150" s="135">
        <v>5.93</v>
      </c>
      <c r="D150" s="137">
        <v>0.31</v>
      </c>
      <c r="E150" s="137">
        <f t="shared" si="9"/>
        <v>0</v>
      </c>
      <c r="F150" s="137">
        <f t="shared" si="5"/>
        <v>0</v>
      </c>
      <c r="G150" s="137">
        <f t="shared" si="6"/>
        <v>0</v>
      </c>
      <c r="H150" s="142">
        <v>40.697800000000001</v>
      </c>
      <c r="I150" s="139">
        <f t="shared" si="7"/>
        <v>0</v>
      </c>
      <c r="J150" s="143">
        <f t="shared" si="8"/>
        <v>0</v>
      </c>
    </row>
    <row r="151" spans="1:10" x14ac:dyDescent="0.2">
      <c r="A151" s="11">
        <v>72193</v>
      </c>
      <c r="B151" s="141" t="s">
        <v>2445</v>
      </c>
      <c r="C151" s="135">
        <v>6.87</v>
      </c>
      <c r="D151" s="137">
        <v>0.36</v>
      </c>
      <c r="E151" s="137">
        <f t="shared" si="9"/>
        <v>0</v>
      </c>
      <c r="F151" s="137">
        <f t="shared" si="5"/>
        <v>0</v>
      </c>
      <c r="G151" s="137">
        <f t="shared" si="6"/>
        <v>0</v>
      </c>
      <c r="H151" s="142">
        <v>40.697800000000001</v>
      </c>
      <c r="I151" s="139">
        <f t="shared" si="7"/>
        <v>0</v>
      </c>
      <c r="J151" s="143">
        <f t="shared" si="8"/>
        <v>0</v>
      </c>
    </row>
    <row r="152" spans="1:10" x14ac:dyDescent="0.2">
      <c r="A152" s="11">
        <v>72194</v>
      </c>
      <c r="B152" s="141" t="s">
        <v>2446</v>
      </c>
      <c r="C152" s="135">
        <v>8.52</v>
      </c>
      <c r="D152" s="137">
        <v>0.43</v>
      </c>
      <c r="E152" s="137">
        <f t="shared" si="9"/>
        <v>0</v>
      </c>
      <c r="F152" s="137">
        <f t="shared" ref="F152:F215" si="10">+D152*$I$16</f>
        <v>0</v>
      </c>
      <c r="G152" s="137">
        <f t="shared" ref="G152:G215" si="11">+E152+F152</f>
        <v>0</v>
      </c>
      <c r="H152" s="142">
        <v>40.697800000000001</v>
      </c>
      <c r="I152" s="139">
        <f t="shared" ref="I152:I215" si="12">+G152*H152</f>
        <v>0</v>
      </c>
      <c r="J152" s="143">
        <f t="shared" ref="J152:J215" si="13">+ROUND($I152*J$16,2)</f>
        <v>0</v>
      </c>
    </row>
    <row r="153" spans="1:10" x14ac:dyDescent="0.2">
      <c r="A153" s="11">
        <v>72195</v>
      </c>
      <c r="B153" s="141" t="s">
        <v>2447</v>
      </c>
      <c r="C153" s="135">
        <v>11.24</v>
      </c>
      <c r="D153" s="137">
        <v>0.45</v>
      </c>
      <c r="E153" s="137">
        <f t="shared" ref="E153:E216" si="14">+$I$15*C153</f>
        <v>0</v>
      </c>
      <c r="F153" s="137">
        <f t="shared" si="10"/>
        <v>0</v>
      </c>
      <c r="G153" s="137">
        <f t="shared" si="11"/>
        <v>0</v>
      </c>
      <c r="H153" s="142">
        <v>40.697800000000001</v>
      </c>
      <c r="I153" s="139">
        <f t="shared" si="12"/>
        <v>0</v>
      </c>
      <c r="J153" s="143">
        <f t="shared" si="13"/>
        <v>0</v>
      </c>
    </row>
    <row r="154" spans="1:10" x14ac:dyDescent="0.2">
      <c r="A154" s="11">
        <v>72196</v>
      </c>
      <c r="B154" s="141" t="s">
        <v>2448</v>
      </c>
      <c r="C154" s="135">
        <v>13.49</v>
      </c>
      <c r="D154" s="137">
        <v>0.52</v>
      </c>
      <c r="E154" s="137">
        <f t="shared" si="14"/>
        <v>0</v>
      </c>
      <c r="F154" s="137">
        <f t="shared" si="10"/>
        <v>0</v>
      </c>
      <c r="G154" s="137">
        <f t="shared" si="11"/>
        <v>0</v>
      </c>
      <c r="H154" s="142">
        <v>40.697800000000001</v>
      </c>
      <c r="I154" s="139">
        <f t="shared" si="12"/>
        <v>0</v>
      </c>
      <c r="J154" s="143">
        <f t="shared" si="13"/>
        <v>0</v>
      </c>
    </row>
    <row r="155" spans="1:10" x14ac:dyDescent="0.2">
      <c r="A155" s="11">
        <v>72197</v>
      </c>
      <c r="B155" s="141" t="s">
        <v>2449</v>
      </c>
      <c r="C155" s="135">
        <v>24.98</v>
      </c>
      <c r="D155" s="137">
        <v>0.92</v>
      </c>
      <c r="E155" s="137">
        <f t="shared" si="14"/>
        <v>0</v>
      </c>
      <c r="F155" s="137">
        <f t="shared" si="10"/>
        <v>0</v>
      </c>
      <c r="G155" s="137">
        <f t="shared" si="11"/>
        <v>0</v>
      </c>
      <c r="H155" s="142">
        <v>40.697800000000001</v>
      </c>
      <c r="I155" s="139">
        <f t="shared" si="12"/>
        <v>0</v>
      </c>
      <c r="J155" s="143">
        <f t="shared" si="13"/>
        <v>0</v>
      </c>
    </row>
    <row r="156" spans="1:10" x14ac:dyDescent="0.2">
      <c r="A156" s="11">
        <v>72198</v>
      </c>
      <c r="B156" s="141" t="s">
        <v>2450</v>
      </c>
      <c r="C156" s="135">
        <v>11.24</v>
      </c>
      <c r="D156" s="137">
        <v>0.59</v>
      </c>
      <c r="E156" s="137">
        <f t="shared" si="14"/>
        <v>0</v>
      </c>
      <c r="F156" s="137">
        <f t="shared" si="10"/>
        <v>0</v>
      </c>
      <c r="G156" s="137">
        <f t="shared" si="11"/>
        <v>0</v>
      </c>
      <c r="H156" s="142">
        <v>40.697800000000001</v>
      </c>
      <c r="I156" s="139">
        <f t="shared" si="12"/>
        <v>0</v>
      </c>
      <c r="J156" s="143">
        <f t="shared" si="13"/>
        <v>0</v>
      </c>
    </row>
    <row r="157" spans="1:10" x14ac:dyDescent="0.2">
      <c r="A157" s="11">
        <v>72200</v>
      </c>
      <c r="B157" s="141" t="s">
        <v>2451</v>
      </c>
      <c r="C157" s="135">
        <v>0.52</v>
      </c>
      <c r="D157" s="137">
        <v>0.02</v>
      </c>
      <c r="E157" s="137">
        <f t="shared" si="14"/>
        <v>0</v>
      </c>
      <c r="F157" s="137">
        <f t="shared" si="10"/>
        <v>0</v>
      </c>
      <c r="G157" s="137">
        <f t="shared" si="11"/>
        <v>0</v>
      </c>
      <c r="H157" s="142">
        <v>40.697800000000001</v>
      </c>
      <c r="I157" s="139">
        <f t="shared" si="12"/>
        <v>0</v>
      </c>
      <c r="J157" s="143">
        <f t="shared" si="13"/>
        <v>0</v>
      </c>
    </row>
    <row r="158" spans="1:10" x14ac:dyDescent="0.2">
      <c r="A158" s="11">
        <v>72202</v>
      </c>
      <c r="B158" s="141" t="s">
        <v>2451</v>
      </c>
      <c r="C158" s="135">
        <v>0.62</v>
      </c>
      <c r="D158" s="137">
        <v>0.04</v>
      </c>
      <c r="E158" s="137">
        <f t="shared" si="14"/>
        <v>0</v>
      </c>
      <c r="F158" s="137">
        <f t="shared" si="10"/>
        <v>0</v>
      </c>
      <c r="G158" s="137">
        <f t="shared" si="11"/>
        <v>0</v>
      </c>
      <c r="H158" s="142">
        <v>40.697800000000001</v>
      </c>
      <c r="I158" s="139">
        <f t="shared" si="12"/>
        <v>0</v>
      </c>
      <c r="J158" s="143">
        <f t="shared" si="13"/>
        <v>0</v>
      </c>
    </row>
    <row r="159" spans="1:10" x14ac:dyDescent="0.2">
      <c r="A159" s="11">
        <v>72220</v>
      </c>
      <c r="B159" s="141" t="s">
        <v>2452</v>
      </c>
      <c r="C159" s="135">
        <v>0.56999999999999995</v>
      </c>
      <c r="D159" s="137">
        <v>0.04</v>
      </c>
      <c r="E159" s="137">
        <f t="shared" si="14"/>
        <v>0</v>
      </c>
      <c r="F159" s="137">
        <f t="shared" si="10"/>
        <v>0</v>
      </c>
      <c r="G159" s="137">
        <f t="shared" si="11"/>
        <v>0</v>
      </c>
      <c r="H159" s="142">
        <v>40.697800000000001</v>
      </c>
      <c r="I159" s="139">
        <f t="shared" si="12"/>
        <v>0</v>
      </c>
      <c r="J159" s="143">
        <f t="shared" si="13"/>
        <v>0</v>
      </c>
    </row>
    <row r="160" spans="1:10" x14ac:dyDescent="0.2">
      <c r="A160" s="11">
        <v>72240</v>
      </c>
      <c r="B160" s="141" t="s">
        <v>2453</v>
      </c>
      <c r="C160" s="135">
        <v>4.7699999999999996</v>
      </c>
      <c r="D160" s="137">
        <v>0.25</v>
      </c>
      <c r="E160" s="137">
        <f t="shared" si="14"/>
        <v>0</v>
      </c>
      <c r="F160" s="137">
        <f t="shared" si="10"/>
        <v>0</v>
      </c>
      <c r="G160" s="137">
        <f t="shared" si="11"/>
        <v>0</v>
      </c>
      <c r="H160" s="142">
        <v>40.697800000000001</v>
      </c>
      <c r="I160" s="139">
        <f t="shared" si="12"/>
        <v>0</v>
      </c>
      <c r="J160" s="143">
        <f t="shared" si="13"/>
        <v>0</v>
      </c>
    </row>
    <row r="161" spans="1:10" x14ac:dyDescent="0.2">
      <c r="A161" s="11">
        <v>72255</v>
      </c>
      <c r="B161" s="141" t="s">
        <v>2454</v>
      </c>
      <c r="C161" s="135">
        <v>4.34</v>
      </c>
      <c r="D161" s="137">
        <v>0.22</v>
      </c>
      <c r="E161" s="137">
        <f t="shared" si="14"/>
        <v>0</v>
      </c>
      <c r="F161" s="137">
        <f t="shared" si="10"/>
        <v>0</v>
      </c>
      <c r="G161" s="137">
        <f t="shared" si="11"/>
        <v>0</v>
      </c>
      <c r="H161" s="142">
        <v>40.697800000000001</v>
      </c>
      <c r="I161" s="139">
        <f t="shared" si="12"/>
        <v>0</v>
      </c>
      <c r="J161" s="143">
        <f t="shared" si="13"/>
        <v>0</v>
      </c>
    </row>
    <row r="162" spans="1:10" x14ac:dyDescent="0.2">
      <c r="A162" s="11">
        <v>72265</v>
      </c>
      <c r="B162" s="141" t="s">
        <v>2455</v>
      </c>
      <c r="C162" s="135">
        <v>4.09</v>
      </c>
      <c r="D162" s="137">
        <v>0.22</v>
      </c>
      <c r="E162" s="137">
        <f t="shared" si="14"/>
        <v>0</v>
      </c>
      <c r="F162" s="137">
        <f t="shared" si="10"/>
        <v>0</v>
      </c>
      <c r="G162" s="137">
        <f t="shared" si="11"/>
        <v>0</v>
      </c>
      <c r="H162" s="142">
        <v>40.697800000000001</v>
      </c>
      <c r="I162" s="139">
        <f t="shared" si="12"/>
        <v>0</v>
      </c>
      <c r="J162" s="143">
        <f t="shared" si="13"/>
        <v>0</v>
      </c>
    </row>
    <row r="163" spans="1:10" x14ac:dyDescent="0.2">
      <c r="A163" s="11">
        <v>72270</v>
      </c>
      <c r="B163" s="141" t="s">
        <v>2456</v>
      </c>
      <c r="C163" s="135">
        <v>6.12</v>
      </c>
      <c r="D163" s="137">
        <v>0.33</v>
      </c>
      <c r="E163" s="137">
        <f t="shared" si="14"/>
        <v>0</v>
      </c>
      <c r="F163" s="137">
        <f t="shared" si="10"/>
        <v>0</v>
      </c>
      <c r="G163" s="137">
        <f t="shared" si="11"/>
        <v>0</v>
      </c>
      <c r="H163" s="142">
        <v>40.697800000000001</v>
      </c>
      <c r="I163" s="139">
        <f t="shared" si="12"/>
        <v>0</v>
      </c>
      <c r="J163" s="143">
        <f t="shared" si="13"/>
        <v>0</v>
      </c>
    </row>
    <row r="164" spans="1:10" x14ac:dyDescent="0.2">
      <c r="A164" s="11">
        <v>72285</v>
      </c>
      <c r="B164" s="141" t="s">
        <v>2457</v>
      </c>
      <c r="C164" s="135">
        <v>8.41</v>
      </c>
      <c r="D164" s="137">
        <v>0.43</v>
      </c>
      <c r="E164" s="137">
        <f t="shared" si="14"/>
        <v>0</v>
      </c>
      <c r="F164" s="137">
        <f t="shared" si="10"/>
        <v>0</v>
      </c>
      <c r="G164" s="137">
        <f t="shared" si="11"/>
        <v>0</v>
      </c>
      <c r="H164" s="142">
        <v>40.697800000000001</v>
      </c>
      <c r="I164" s="139">
        <f t="shared" si="12"/>
        <v>0</v>
      </c>
      <c r="J164" s="143">
        <f t="shared" si="13"/>
        <v>0</v>
      </c>
    </row>
    <row r="165" spans="1:10" x14ac:dyDescent="0.2">
      <c r="A165" s="11">
        <v>72295</v>
      </c>
      <c r="B165" s="141" t="s">
        <v>2458</v>
      </c>
      <c r="C165" s="135">
        <v>7.88</v>
      </c>
      <c r="D165" s="137">
        <v>0.4</v>
      </c>
      <c r="E165" s="137">
        <f t="shared" si="14"/>
        <v>0</v>
      </c>
      <c r="F165" s="137">
        <f t="shared" si="10"/>
        <v>0</v>
      </c>
      <c r="G165" s="137">
        <f t="shared" si="11"/>
        <v>0</v>
      </c>
      <c r="H165" s="142">
        <v>40.697800000000001</v>
      </c>
      <c r="I165" s="139">
        <f t="shared" si="12"/>
        <v>0</v>
      </c>
      <c r="J165" s="143">
        <f t="shared" si="13"/>
        <v>0</v>
      </c>
    </row>
    <row r="166" spans="1:10" x14ac:dyDescent="0.2">
      <c r="A166" s="11">
        <v>73000</v>
      </c>
      <c r="B166" s="141" t="s">
        <v>2459</v>
      </c>
      <c r="C166" s="135">
        <v>0.52</v>
      </c>
      <c r="D166" s="137">
        <v>0.02</v>
      </c>
      <c r="E166" s="137">
        <f t="shared" si="14"/>
        <v>0</v>
      </c>
      <c r="F166" s="137">
        <f t="shared" si="10"/>
        <v>0</v>
      </c>
      <c r="G166" s="137">
        <f t="shared" si="11"/>
        <v>0</v>
      </c>
      <c r="H166" s="142">
        <v>40.697800000000001</v>
      </c>
      <c r="I166" s="139">
        <f t="shared" si="12"/>
        <v>0</v>
      </c>
      <c r="J166" s="143">
        <f t="shared" si="13"/>
        <v>0</v>
      </c>
    </row>
    <row r="167" spans="1:10" x14ac:dyDescent="0.2">
      <c r="A167" s="11">
        <v>73010</v>
      </c>
      <c r="B167" s="141" t="s">
        <v>2460</v>
      </c>
      <c r="C167" s="135">
        <v>0.52</v>
      </c>
      <c r="D167" s="137">
        <v>0.02</v>
      </c>
      <c r="E167" s="137">
        <f t="shared" si="14"/>
        <v>0</v>
      </c>
      <c r="F167" s="137">
        <f t="shared" si="10"/>
        <v>0</v>
      </c>
      <c r="G167" s="137">
        <f t="shared" si="11"/>
        <v>0</v>
      </c>
      <c r="H167" s="142">
        <v>40.697800000000001</v>
      </c>
      <c r="I167" s="139">
        <f t="shared" si="12"/>
        <v>0</v>
      </c>
      <c r="J167" s="143">
        <f t="shared" si="13"/>
        <v>0</v>
      </c>
    </row>
    <row r="168" spans="1:10" x14ac:dyDescent="0.2">
      <c r="A168" s="11">
        <v>73020</v>
      </c>
      <c r="B168" s="141" t="s">
        <v>2461</v>
      </c>
      <c r="C168" s="135">
        <v>0.47</v>
      </c>
      <c r="D168" s="137">
        <v>0.02</v>
      </c>
      <c r="E168" s="137">
        <f t="shared" si="14"/>
        <v>0</v>
      </c>
      <c r="F168" s="137">
        <f t="shared" si="10"/>
        <v>0</v>
      </c>
      <c r="G168" s="137">
        <f t="shared" si="11"/>
        <v>0</v>
      </c>
      <c r="H168" s="142">
        <v>40.697800000000001</v>
      </c>
      <c r="I168" s="139">
        <f t="shared" si="12"/>
        <v>0</v>
      </c>
      <c r="J168" s="143">
        <f t="shared" si="13"/>
        <v>0</v>
      </c>
    </row>
    <row r="169" spans="1:10" x14ac:dyDescent="0.2">
      <c r="A169" s="11">
        <v>73030</v>
      </c>
      <c r="B169" s="141" t="s">
        <v>2461</v>
      </c>
      <c r="C169" s="135">
        <v>0.56999999999999995</v>
      </c>
      <c r="D169" s="137">
        <v>0.04</v>
      </c>
      <c r="E169" s="137">
        <f t="shared" si="14"/>
        <v>0</v>
      </c>
      <c r="F169" s="137">
        <f t="shared" si="10"/>
        <v>0</v>
      </c>
      <c r="G169" s="137">
        <f t="shared" si="11"/>
        <v>0</v>
      </c>
      <c r="H169" s="142">
        <v>40.697800000000001</v>
      </c>
      <c r="I169" s="139">
        <f t="shared" si="12"/>
        <v>0</v>
      </c>
      <c r="J169" s="143">
        <f t="shared" si="13"/>
        <v>0</v>
      </c>
    </row>
    <row r="170" spans="1:10" x14ac:dyDescent="0.2">
      <c r="A170" s="11">
        <v>73040</v>
      </c>
      <c r="B170" s="141" t="s">
        <v>2462</v>
      </c>
      <c r="C170" s="135">
        <v>2.1</v>
      </c>
      <c r="D170" s="137">
        <v>0.12</v>
      </c>
      <c r="E170" s="137">
        <f t="shared" si="14"/>
        <v>0</v>
      </c>
      <c r="F170" s="137">
        <f t="shared" si="10"/>
        <v>0</v>
      </c>
      <c r="G170" s="137">
        <f t="shared" si="11"/>
        <v>0</v>
      </c>
      <c r="H170" s="142">
        <v>40.697800000000001</v>
      </c>
      <c r="I170" s="139">
        <f t="shared" si="12"/>
        <v>0</v>
      </c>
      <c r="J170" s="143">
        <f t="shared" si="13"/>
        <v>0</v>
      </c>
    </row>
    <row r="171" spans="1:10" x14ac:dyDescent="0.2">
      <c r="A171" s="11">
        <v>73050</v>
      </c>
      <c r="B171" s="141" t="s">
        <v>2463</v>
      </c>
      <c r="C171" s="135">
        <v>0.67</v>
      </c>
      <c r="D171" s="137">
        <v>0.04</v>
      </c>
      <c r="E171" s="137">
        <f t="shared" si="14"/>
        <v>0</v>
      </c>
      <c r="F171" s="137">
        <f t="shared" si="10"/>
        <v>0</v>
      </c>
      <c r="G171" s="137">
        <f t="shared" si="11"/>
        <v>0</v>
      </c>
      <c r="H171" s="142">
        <v>40.697800000000001</v>
      </c>
      <c r="I171" s="139">
        <f t="shared" si="12"/>
        <v>0</v>
      </c>
      <c r="J171" s="143">
        <f t="shared" si="13"/>
        <v>0</v>
      </c>
    </row>
    <row r="172" spans="1:10" x14ac:dyDescent="0.2">
      <c r="A172" s="11">
        <v>73060</v>
      </c>
      <c r="B172" s="141" t="s">
        <v>2464</v>
      </c>
      <c r="C172" s="135">
        <v>0.56999999999999995</v>
      </c>
      <c r="D172" s="137">
        <v>0.04</v>
      </c>
      <c r="E172" s="137">
        <f t="shared" si="14"/>
        <v>0</v>
      </c>
      <c r="F172" s="137">
        <f t="shared" si="10"/>
        <v>0</v>
      </c>
      <c r="G172" s="137">
        <f t="shared" si="11"/>
        <v>0</v>
      </c>
      <c r="H172" s="142">
        <v>40.697800000000001</v>
      </c>
      <c r="I172" s="139">
        <f t="shared" si="12"/>
        <v>0</v>
      </c>
      <c r="J172" s="143">
        <f t="shared" si="13"/>
        <v>0</v>
      </c>
    </row>
    <row r="173" spans="1:10" x14ac:dyDescent="0.2">
      <c r="A173" s="11">
        <v>73070</v>
      </c>
      <c r="B173" s="141" t="s">
        <v>2465</v>
      </c>
      <c r="C173" s="135">
        <v>0.52</v>
      </c>
      <c r="D173" s="137">
        <v>0.02</v>
      </c>
      <c r="E173" s="137">
        <f t="shared" si="14"/>
        <v>0</v>
      </c>
      <c r="F173" s="137">
        <f t="shared" si="10"/>
        <v>0</v>
      </c>
      <c r="G173" s="137">
        <f t="shared" si="11"/>
        <v>0</v>
      </c>
      <c r="H173" s="142">
        <v>40.697800000000001</v>
      </c>
      <c r="I173" s="139">
        <f t="shared" si="12"/>
        <v>0</v>
      </c>
      <c r="J173" s="143">
        <f t="shared" si="13"/>
        <v>0</v>
      </c>
    </row>
    <row r="174" spans="1:10" x14ac:dyDescent="0.2">
      <c r="A174" s="11">
        <v>73080</v>
      </c>
      <c r="B174" s="141" t="s">
        <v>2465</v>
      </c>
      <c r="C174" s="135">
        <v>0.56999999999999995</v>
      </c>
      <c r="D174" s="137">
        <v>0.04</v>
      </c>
      <c r="E174" s="137">
        <f t="shared" si="14"/>
        <v>0</v>
      </c>
      <c r="F174" s="137">
        <f t="shared" si="10"/>
        <v>0</v>
      </c>
      <c r="G174" s="137">
        <f t="shared" si="11"/>
        <v>0</v>
      </c>
      <c r="H174" s="142">
        <v>40.697800000000001</v>
      </c>
      <c r="I174" s="139">
        <f t="shared" si="12"/>
        <v>0</v>
      </c>
      <c r="J174" s="143">
        <f t="shared" si="13"/>
        <v>0</v>
      </c>
    </row>
    <row r="175" spans="1:10" x14ac:dyDescent="0.2">
      <c r="A175" s="11">
        <v>73085</v>
      </c>
      <c r="B175" s="141" t="s">
        <v>2466</v>
      </c>
      <c r="C175" s="135">
        <v>2.1</v>
      </c>
      <c r="D175" s="137">
        <v>0.12</v>
      </c>
      <c r="E175" s="137">
        <f t="shared" si="14"/>
        <v>0</v>
      </c>
      <c r="F175" s="137">
        <f t="shared" si="10"/>
        <v>0</v>
      </c>
      <c r="G175" s="137">
        <f t="shared" si="11"/>
        <v>0</v>
      </c>
      <c r="H175" s="142">
        <v>40.697800000000001</v>
      </c>
      <c r="I175" s="139">
        <f t="shared" si="12"/>
        <v>0</v>
      </c>
      <c r="J175" s="143">
        <f t="shared" si="13"/>
        <v>0</v>
      </c>
    </row>
    <row r="176" spans="1:10" x14ac:dyDescent="0.2">
      <c r="A176" s="11">
        <v>73090</v>
      </c>
      <c r="B176" s="141" t="s">
        <v>2467</v>
      </c>
      <c r="C176" s="135">
        <v>0.52</v>
      </c>
      <c r="D176" s="137">
        <v>0.02</v>
      </c>
      <c r="E176" s="137">
        <f t="shared" si="14"/>
        <v>0</v>
      </c>
      <c r="F176" s="137">
        <f t="shared" si="10"/>
        <v>0</v>
      </c>
      <c r="G176" s="137">
        <f t="shared" si="11"/>
        <v>0</v>
      </c>
      <c r="H176" s="142">
        <v>40.697800000000001</v>
      </c>
      <c r="I176" s="139">
        <f t="shared" si="12"/>
        <v>0</v>
      </c>
      <c r="J176" s="143">
        <f t="shared" si="13"/>
        <v>0</v>
      </c>
    </row>
    <row r="177" spans="1:10" x14ac:dyDescent="0.2">
      <c r="A177" s="11">
        <v>73092</v>
      </c>
      <c r="B177" s="141" t="s">
        <v>2468</v>
      </c>
      <c r="C177" s="135">
        <v>0.49</v>
      </c>
      <c r="D177" s="137">
        <v>0.02</v>
      </c>
      <c r="E177" s="137">
        <f t="shared" si="14"/>
        <v>0</v>
      </c>
      <c r="F177" s="137">
        <f t="shared" si="10"/>
        <v>0</v>
      </c>
      <c r="G177" s="137">
        <f t="shared" si="11"/>
        <v>0</v>
      </c>
      <c r="H177" s="142">
        <v>40.697800000000001</v>
      </c>
      <c r="I177" s="139">
        <f t="shared" si="12"/>
        <v>0</v>
      </c>
      <c r="J177" s="143">
        <f t="shared" si="13"/>
        <v>0</v>
      </c>
    </row>
    <row r="178" spans="1:10" x14ac:dyDescent="0.2">
      <c r="A178" s="11">
        <v>73100</v>
      </c>
      <c r="B178" s="141" t="s">
        <v>2469</v>
      </c>
      <c r="C178" s="135">
        <v>0.49</v>
      </c>
      <c r="D178" s="137">
        <v>0.02</v>
      </c>
      <c r="E178" s="137">
        <f t="shared" si="14"/>
        <v>0</v>
      </c>
      <c r="F178" s="137">
        <f t="shared" si="10"/>
        <v>0</v>
      </c>
      <c r="G178" s="137">
        <f t="shared" si="11"/>
        <v>0</v>
      </c>
      <c r="H178" s="142">
        <v>40.697800000000001</v>
      </c>
      <c r="I178" s="139">
        <f t="shared" si="12"/>
        <v>0</v>
      </c>
      <c r="J178" s="143">
        <f t="shared" si="13"/>
        <v>0</v>
      </c>
    </row>
    <row r="179" spans="1:10" x14ac:dyDescent="0.2">
      <c r="A179" s="11">
        <v>73110</v>
      </c>
      <c r="B179" s="141" t="s">
        <v>2469</v>
      </c>
      <c r="C179" s="135">
        <v>0.53</v>
      </c>
      <c r="D179" s="137">
        <v>0.02</v>
      </c>
      <c r="E179" s="137">
        <f t="shared" si="14"/>
        <v>0</v>
      </c>
      <c r="F179" s="137">
        <f t="shared" si="10"/>
        <v>0</v>
      </c>
      <c r="G179" s="137">
        <f t="shared" si="11"/>
        <v>0</v>
      </c>
      <c r="H179" s="142">
        <v>40.697800000000001</v>
      </c>
      <c r="I179" s="139">
        <f t="shared" si="12"/>
        <v>0</v>
      </c>
      <c r="J179" s="143">
        <f t="shared" si="13"/>
        <v>0</v>
      </c>
    </row>
    <row r="180" spans="1:10" x14ac:dyDescent="0.2">
      <c r="A180" s="11">
        <v>73115</v>
      </c>
      <c r="B180" s="141" t="s">
        <v>2470</v>
      </c>
      <c r="C180" s="135">
        <v>1.58</v>
      </c>
      <c r="D180" s="137">
        <v>0.1</v>
      </c>
      <c r="E180" s="137">
        <f t="shared" si="14"/>
        <v>0</v>
      </c>
      <c r="F180" s="137">
        <f t="shared" si="10"/>
        <v>0</v>
      </c>
      <c r="G180" s="137">
        <f t="shared" si="11"/>
        <v>0</v>
      </c>
      <c r="H180" s="142">
        <v>40.697800000000001</v>
      </c>
      <c r="I180" s="139">
        <f t="shared" si="12"/>
        <v>0</v>
      </c>
      <c r="J180" s="143">
        <f t="shared" si="13"/>
        <v>0</v>
      </c>
    </row>
    <row r="181" spans="1:10" x14ac:dyDescent="0.2">
      <c r="A181" s="11">
        <v>73120</v>
      </c>
      <c r="B181" s="141" t="s">
        <v>2471</v>
      </c>
      <c r="C181" s="135">
        <v>0.49</v>
      </c>
      <c r="D181" s="137">
        <v>0.02</v>
      </c>
      <c r="E181" s="137">
        <f t="shared" si="14"/>
        <v>0</v>
      </c>
      <c r="F181" s="137">
        <f t="shared" si="10"/>
        <v>0</v>
      </c>
      <c r="G181" s="137">
        <f t="shared" si="11"/>
        <v>0</v>
      </c>
      <c r="H181" s="142">
        <v>40.697800000000001</v>
      </c>
      <c r="I181" s="139">
        <f t="shared" si="12"/>
        <v>0</v>
      </c>
      <c r="J181" s="143">
        <f t="shared" si="13"/>
        <v>0</v>
      </c>
    </row>
    <row r="182" spans="1:10" x14ac:dyDescent="0.2">
      <c r="A182" s="11">
        <v>73130</v>
      </c>
      <c r="B182" s="141" t="s">
        <v>2471</v>
      </c>
      <c r="C182" s="135">
        <v>0.53</v>
      </c>
      <c r="D182" s="137">
        <v>0.02</v>
      </c>
      <c r="E182" s="137">
        <f t="shared" si="14"/>
        <v>0</v>
      </c>
      <c r="F182" s="137">
        <f t="shared" si="10"/>
        <v>0</v>
      </c>
      <c r="G182" s="137">
        <f t="shared" si="11"/>
        <v>0</v>
      </c>
      <c r="H182" s="142">
        <v>40.697800000000001</v>
      </c>
      <c r="I182" s="139">
        <f t="shared" si="12"/>
        <v>0</v>
      </c>
      <c r="J182" s="143">
        <f t="shared" si="13"/>
        <v>0</v>
      </c>
    </row>
    <row r="183" spans="1:10" x14ac:dyDescent="0.2">
      <c r="A183" s="11">
        <v>73140</v>
      </c>
      <c r="B183" s="141" t="s">
        <v>2472</v>
      </c>
      <c r="C183" s="135">
        <v>0.41</v>
      </c>
      <c r="D183" s="137">
        <v>0.02</v>
      </c>
      <c r="E183" s="137">
        <f t="shared" si="14"/>
        <v>0</v>
      </c>
      <c r="F183" s="137">
        <f t="shared" si="10"/>
        <v>0</v>
      </c>
      <c r="G183" s="137">
        <f t="shared" si="11"/>
        <v>0</v>
      </c>
      <c r="H183" s="142">
        <v>40.697800000000001</v>
      </c>
      <c r="I183" s="139">
        <f t="shared" si="12"/>
        <v>0</v>
      </c>
      <c r="J183" s="143">
        <f t="shared" si="13"/>
        <v>0</v>
      </c>
    </row>
    <row r="184" spans="1:10" x14ac:dyDescent="0.2">
      <c r="A184" s="11">
        <v>73200</v>
      </c>
      <c r="B184" s="141" t="s">
        <v>2473</v>
      </c>
      <c r="C184" s="135">
        <v>4.97</v>
      </c>
      <c r="D184" s="137">
        <v>0.25</v>
      </c>
      <c r="E184" s="137">
        <f t="shared" si="14"/>
        <v>0</v>
      </c>
      <c r="F184" s="137">
        <f t="shared" si="10"/>
        <v>0</v>
      </c>
      <c r="G184" s="137">
        <f t="shared" si="11"/>
        <v>0</v>
      </c>
      <c r="H184" s="142">
        <v>40.697800000000001</v>
      </c>
      <c r="I184" s="139">
        <f t="shared" si="12"/>
        <v>0</v>
      </c>
      <c r="J184" s="143">
        <f t="shared" si="13"/>
        <v>0</v>
      </c>
    </row>
    <row r="185" spans="1:10" x14ac:dyDescent="0.2">
      <c r="A185" s="11">
        <v>73201</v>
      </c>
      <c r="B185" s="141" t="s">
        <v>2474</v>
      </c>
      <c r="C185" s="135">
        <v>5.93</v>
      </c>
      <c r="D185" s="137">
        <v>0.31</v>
      </c>
      <c r="E185" s="137">
        <f t="shared" si="14"/>
        <v>0</v>
      </c>
      <c r="F185" s="137">
        <f t="shared" si="10"/>
        <v>0</v>
      </c>
      <c r="G185" s="137">
        <f t="shared" si="11"/>
        <v>0</v>
      </c>
      <c r="H185" s="142">
        <v>40.697800000000001</v>
      </c>
      <c r="I185" s="139">
        <f t="shared" si="12"/>
        <v>0</v>
      </c>
      <c r="J185" s="143">
        <f t="shared" si="13"/>
        <v>0</v>
      </c>
    </row>
    <row r="186" spans="1:10" x14ac:dyDescent="0.2">
      <c r="A186" s="11">
        <v>73202</v>
      </c>
      <c r="B186" s="141" t="s">
        <v>2475</v>
      </c>
      <c r="C186" s="135">
        <v>7.45</v>
      </c>
      <c r="D186" s="137">
        <v>0.39</v>
      </c>
      <c r="E186" s="137">
        <f t="shared" si="14"/>
        <v>0</v>
      </c>
      <c r="F186" s="137">
        <f t="shared" si="10"/>
        <v>0</v>
      </c>
      <c r="G186" s="137">
        <f t="shared" si="11"/>
        <v>0</v>
      </c>
      <c r="H186" s="142">
        <v>40.697800000000001</v>
      </c>
      <c r="I186" s="139">
        <f t="shared" si="12"/>
        <v>0</v>
      </c>
      <c r="J186" s="143">
        <f t="shared" si="13"/>
        <v>0</v>
      </c>
    </row>
    <row r="187" spans="1:10" x14ac:dyDescent="0.2">
      <c r="A187" s="11">
        <v>73206</v>
      </c>
      <c r="B187" s="141" t="s">
        <v>2476</v>
      </c>
      <c r="C187" s="135">
        <v>11</v>
      </c>
      <c r="D187" s="137">
        <v>0.39</v>
      </c>
      <c r="E187" s="137">
        <f t="shared" si="14"/>
        <v>0</v>
      </c>
      <c r="F187" s="137">
        <f t="shared" si="10"/>
        <v>0</v>
      </c>
      <c r="G187" s="137">
        <f t="shared" si="11"/>
        <v>0</v>
      </c>
      <c r="H187" s="142">
        <v>40.697800000000001</v>
      </c>
      <c r="I187" s="139">
        <f t="shared" si="12"/>
        <v>0</v>
      </c>
      <c r="J187" s="143">
        <f t="shared" si="13"/>
        <v>0</v>
      </c>
    </row>
    <row r="188" spans="1:10" x14ac:dyDescent="0.2">
      <c r="A188" s="11">
        <v>73218</v>
      </c>
      <c r="B188" s="141" t="s">
        <v>2477</v>
      </c>
      <c r="C188" s="135">
        <v>11.24</v>
      </c>
      <c r="D188" s="137">
        <v>0.39</v>
      </c>
      <c r="E188" s="137">
        <f t="shared" si="14"/>
        <v>0</v>
      </c>
      <c r="F188" s="137">
        <f t="shared" si="10"/>
        <v>0</v>
      </c>
      <c r="G188" s="137">
        <f t="shared" si="11"/>
        <v>0</v>
      </c>
      <c r="H188" s="142">
        <v>40.697800000000001</v>
      </c>
      <c r="I188" s="139">
        <f t="shared" si="12"/>
        <v>0</v>
      </c>
      <c r="J188" s="143">
        <f t="shared" si="13"/>
        <v>0</v>
      </c>
    </row>
    <row r="189" spans="1:10" x14ac:dyDescent="0.2">
      <c r="A189" s="11">
        <v>73219</v>
      </c>
      <c r="B189" s="141" t="s">
        <v>2478</v>
      </c>
      <c r="C189" s="135">
        <v>13.49</v>
      </c>
      <c r="D189" s="137">
        <v>0.47</v>
      </c>
      <c r="E189" s="137">
        <f t="shared" si="14"/>
        <v>0</v>
      </c>
      <c r="F189" s="137">
        <f t="shared" si="10"/>
        <v>0</v>
      </c>
      <c r="G189" s="137">
        <f t="shared" si="11"/>
        <v>0</v>
      </c>
      <c r="H189" s="142">
        <v>40.697800000000001</v>
      </c>
      <c r="I189" s="139">
        <f t="shared" si="12"/>
        <v>0</v>
      </c>
      <c r="J189" s="143">
        <f t="shared" si="13"/>
        <v>0</v>
      </c>
    </row>
    <row r="190" spans="1:10" x14ac:dyDescent="0.2">
      <c r="A190" s="11">
        <v>73220</v>
      </c>
      <c r="B190" s="141" t="s">
        <v>2479</v>
      </c>
      <c r="C190" s="135">
        <v>24.98</v>
      </c>
      <c r="D190" s="137">
        <v>0.84</v>
      </c>
      <c r="E190" s="137">
        <f t="shared" si="14"/>
        <v>0</v>
      </c>
      <c r="F190" s="137">
        <f t="shared" si="10"/>
        <v>0</v>
      </c>
      <c r="G190" s="137">
        <f t="shared" si="11"/>
        <v>0</v>
      </c>
      <c r="H190" s="142">
        <v>40.697800000000001</v>
      </c>
      <c r="I190" s="139">
        <f t="shared" si="12"/>
        <v>0</v>
      </c>
      <c r="J190" s="143">
        <f t="shared" si="13"/>
        <v>0</v>
      </c>
    </row>
    <row r="191" spans="1:10" x14ac:dyDescent="0.2">
      <c r="A191" s="11">
        <v>73221</v>
      </c>
      <c r="B191" s="141" t="s">
        <v>2480</v>
      </c>
      <c r="C191" s="135">
        <v>11.24</v>
      </c>
      <c r="D191" s="137">
        <v>0.39</v>
      </c>
      <c r="E191" s="137">
        <f t="shared" si="14"/>
        <v>0</v>
      </c>
      <c r="F191" s="137">
        <f t="shared" si="10"/>
        <v>0</v>
      </c>
      <c r="G191" s="137">
        <f t="shared" si="11"/>
        <v>0</v>
      </c>
      <c r="H191" s="142">
        <v>40.697800000000001</v>
      </c>
      <c r="I191" s="139">
        <f t="shared" si="12"/>
        <v>0</v>
      </c>
      <c r="J191" s="143">
        <f t="shared" si="13"/>
        <v>0</v>
      </c>
    </row>
    <row r="192" spans="1:10" x14ac:dyDescent="0.2">
      <c r="A192" s="11">
        <v>73222</v>
      </c>
      <c r="B192" s="141" t="s">
        <v>2481</v>
      </c>
      <c r="C192" s="135">
        <v>13.49</v>
      </c>
      <c r="D192" s="137">
        <v>0.47</v>
      </c>
      <c r="E192" s="137">
        <f t="shared" si="14"/>
        <v>0</v>
      </c>
      <c r="F192" s="137">
        <f t="shared" si="10"/>
        <v>0</v>
      </c>
      <c r="G192" s="137">
        <f t="shared" si="11"/>
        <v>0</v>
      </c>
      <c r="H192" s="142">
        <v>40.697800000000001</v>
      </c>
      <c r="I192" s="139">
        <f t="shared" si="12"/>
        <v>0</v>
      </c>
      <c r="J192" s="143">
        <f t="shared" si="13"/>
        <v>0</v>
      </c>
    </row>
    <row r="193" spans="1:10" x14ac:dyDescent="0.2">
      <c r="A193" s="11">
        <v>73223</v>
      </c>
      <c r="B193" s="141" t="s">
        <v>2482</v>
      </c>
      <c r="C193" s="135">
        <v>24.98</v>
      </c>
      <c r="D193" s="137">
        <v>0.84</v>
      </c>
      <c r="E193" s="137">
        <f t="shared" si="14"/>
        <v>0</v>
      </c>
      <c r="F193" s="137">
        <f t="shared" si="10"/>
        <v>0</v>
      </c>
      <c r="G193" s="137">
        <f t="shared" si="11"/>
        <v>0</v>
      </c>
      <c r="H193" s="142">
        <v>40.697800000000001</v>
      </c>
      <c r="I193" s="139">
        <f t="shared" si="12"/>
        <v>0</v>
      </c>
      <c r="J193" s="143">
        <f t="shared" si="13"/>
        <v>0</v>
      </c>
    </row>
    <row r="194" spans="1:10" x14ac:dyDescent="0.2">
      <c r="A194" s="11">
        <v>73225</v>
      </c>
      <c r="B194" s="141" t="s">
        <v>2483</v>
      </c>
      <c r="C194" s="135">
        <v>11.01</v>
      </c>
      <c r="D194" s="137">
        <v>0.59</v>
      </c>
      <c r="E194" s="137">
        <f t="shared" si="14"/>
        <v>0</v>
      </c>
      <c r="F194" s="137">
        <f t="shared" si="10"/>
        <v>0</v>
      </c>
      <c r="G194" s="137">
        <f t="shared" si="11"/>
        <v>0</v>
      </c>
      <c r="H194" s="142">
        <v>40.697800000000001</v>
      </c>
      <c r="I194" s="139">
        <f t="shared" si="12"/>
        <v>0</v>
      </c>
      <c r="J194" s="143">
        <f t="shared" si="13"/>
        <v>0</v>
      </c>
    </row>
    <row r="195" spans="1:10" x14ac:dyDescent="0.2">
      <c r="A195" s="148">
        <v>73501</v>
      </c>
      <c r="B195" s="149" t="s">
        <v>2484</v>
      </c>
      <c r="C195" s="135">
        <v>0.56000000000000005</v>
      </c>
      <c r="D195" s="137">
        <v>0.01</v>
      </c>
      <c r="E195" s="137">
        <f t="shared" si="14"/>
        <v>0</v>
      </c>
      <c r="F195" s="137">
        <f t="shared" si="10"/>
        <v>0</v>
      </c>
      <c r="G195" s="137">
        <f t="shared" si="11"/>
        <v>0</v>
      </c>
      <c r="H195" s="142">
        <v>40.697800000000001</v>
      </c>
      <c r="I195" s="139">
        <f t="shared" si="12"/>
        <v>0</v>
      </c>
      <c r="J195" s="143">
        <f t="shared" si="13"/>
        <v>0</v>
      </c>
    </row>
    <row r="196" spans="1:10" x14ac:dyDescent="0.2">
      <c r="A196" s="148">
        <v>73502</v>
      </c>
      <c r="B196" s="149" t="s">
        <v>2485</v>
      </c>
      <c r="C196" s="135">
        <v>0.83</v>
      </c>
      <c r="D196" s="137">
        <v>0.01</v>
      </c>
      <c r="E196" s="137">
        <f t="shared" si="14"/>
        <v>0</v>
      </c>
      <c r="F196" s="137">
        <f t="shared" si="10"/>
        <v>0</v>
      </c>
      <c r="G196" s="137">
        <f t="shared" si="11"/>
        <v>0</v>
      </c>
      <c r="H196" s="142">
        <v>40.697800000000001</v>
      </c>
      <c r="I196" s="139">
        <f t="shared" si="12"/>
        <v>0</v>
      </c>
      <c r="J196" s="143">
        <f t="shared" si="13"/>
        <v>0</v>
      </c>
    </row>
    <row r="197" spans="1:10" x14ac:dyDescent="0.2">
      <c r="A197" s="148">
        <v>73503</v>
      </c>
      <c r="B197" s="149" t="s">
        <v>2486</v>
      </c>
      <c r="C197" s="135">
        <v>1.03</v>
      </c>
      <c r="D197" s="137">
        <v>0.01</v>
      </c>
      <c r="E197" s="137">
        <f t="shared" si="14"/>
        <v>0</v>
      </c>
      <c r="F197" s="137">
        <f t="shared" si="10"/>
        <v>0</v>
      </c>
      <c r="G197" s="137">
        <f t="shared" si="11"/>
        <v>0</v>
      </c>
      <c r="H197" s="142">
        <v>40.697800000000001</v>
      </c>
      <c r="I197" s="139">
        <f t="shared" si="12"/>
        <v>0</v>
      </c>
      <c r="J197" s="143">
        <f t="shared" si="13"/>
        <v>0</v>
      </c>
    </row>
    <row r="198" spans="1:10" x14ac:dyDescent="0.2">
      <c r="A198" s="148">
        <v>73521</v>
      </c>
      <c r="B198" s="149" t="s">
        <v>2487</v>
      </c>
      <c r="C198" s="135">
        <v>0.78</v>
      </c>
      <c r="D198" s="137">
        <v>0.01</v>
      </c>
      <c r="E198" s="137">
        <f t="shared" si="14"/>
        <v>0</v>
      </c>
      <c r="F198" s="137">
        <f t="shared" si="10"/>
        <v>0</v>
      </c>
      <c r="G198" s="137">
        <f t="shared" si="11"/>
        <v>0</v>
      </c>
      <c r="H198" s="142">
        <v>40.697800000000001</v>
      </c>
      <c r="I198" s="139">
        <f t="shared" si="12"/>
        <v>0</v>
      </c>
      <c r="J198" s="143">
        <f t="shared" si="13"/>
        <v>0</v>
      </c>
    </row>
    <row r="199" spans="1:10" x14ac:dyDescent="0.2">
      <c r="A199" s="148">
        <v>73522</v>
      </c>
      <c r="B199" s="149" t="s">
        <v>2488</v>
      </c>
      <c r="C199" s="135">
        <v>0.93</v>
      </c>
      <c r="D199" s="137">
        <v>0.01</v>
      </c>
      <c r="E199" s="137">
        <f t="shared" si="14"/>
        <v>0</v>
      </c>
      <c r="F199" s="137">
        <f t="shared" si="10"/>
        <v>0</v>
      </c>
      <c r="G199" s="137">
        <f t="shared" si="11"/>
        <v>0</v>
      </c>
      <c r="H199" s="142">
        <v>40.697800000000001</v>
      </c>
      <c r="I199" s="139">
        <f t="shared" si="12"/>
        <v>0</v>
      </c>
      <c r="J199" s="143">
        <f t="shared" si="13"/>
        <v>0</v>
      </c>
    </row>
    <row r="200" spans="1:10" x14ac:dyDescent="0.2">
      <c r="A200" s="148">
        <v>73523</v>
      </c>
      <c r="B200" s="149" t="s">
        <v>2489</v>
      </c>
      <c r="C200" s="135">
        <v>1.1200000000000001</v>
      </c>
      <c r="D200" s="137">
        <v>0.01</v>
      </c>
      <c r="E200" s="137">
        <f t="shared" si="14"/>
        <v>0</v>
      </c>
      <c r="F200" s="137">
        <f t="shared" si="10"/>
        <v>0</v>
      </c>
      <c r="G200" s="137">
        <f t="shared" si="11"/>
        <v>0</v>
      </c>
      <c r="H200" s="142">
        <v>40.697800000000001</v>
      </c>
      <c r="I200" s="139">
        <f t="shared" si="12"/>
        <v>0</v>
      </c>
      <c r="J200" s="143">
        <f t="shared" si="13"/>
        <v>0</v>
      </c>
    </row>
    <row r="201" spans="1:10" x14ac:dyDescent="0.2">
      <c r="A201" s="11">
        <v>73525</v>
      </c>
      <c r="B201" s="141" t="s">
        <v>2490</v>
      </c>
      <c r="C201" s="135">
        <v>2.1</v>
      </c>
      <c r="D201" s="137">
        <v>0.12</v>
      </c>
      <c r="E201" s="137">
        <f t="shared" si="14"/>
        <v>0</v>
      </c>
      <c r="F201" s="137">
        <f t="shared" si="10"/>
        <v>0</v>
      </c>
      <c r="G201" s="137">
        <f t="shared" si="11"/>
        <v>0</v>
      </c>
      <c r="H201" s="142">
        <v>40.697800000000001</v>
      </c>
      <c r="I201" s="139">
        <f t="shared" si="12"/>
        <v>0</v>
      </c>
      <c r="J201" s="143">
        <f t="shared" si="13"/>
        <v>0</v>
      </c>
    </row>
    <row r="202" spans="1:10" x14ac:dyDescent="0.2">
      <c r="A202" s="148">
        <v>73551</v>
      </c>
      <c r="B202" s="149" t="s">
        <v>2491</v>
      </c>
      <c r="C202" s="135">
        <v>0.53</v>
      </c>
      <c r="D202" s="137">
        <v>0.01</v>
      </c>
      <c r="E202" s="137">
        <f t="shared" si="14"/>
        <v>0</v>
      </c>
      <c r="F202" s="137">
        <f t="shared" si="10"/>
        <v>0</v>
      </c>
      <c r="G202" s="137">
        <f t="shared" si="11"/>
        <v>0</v>
      </c>
      <c r="H202" s="142">
        <v>40.697800000000001</v>
      </c>
      <c r="I202" s="139">
        <f t="shared" si="12"/>
        <v>0</v>
      </c>
      <c r="J202" s="143">
        <f t="shared" si="13"/>
        <v>0</v>
      </c>
    </row>
    <row r="203" spans="1:10" x14ac:dyDescent="0.2">
      <c r="A203" s="148">
        <v>73552</v>
      </c>
      <c r="B203" s="149" t="s">
        <v>2492</v>
      </c>
      <c r="C203" s="135">
        <v>0.63</v>
      </c>
      <c r="D203" s="137">
        <v>0.01</v>
      </c>
      <c r="E203" s="137">
        <f t="shared" si="14"/>
        <v>0</v>
      </c>
      <c r="F203" s="137">
        <f t="shared" si="10"/>
        <v>0</v>
      </c>
      <c r="G203" s="137">
        <f t="shared" si="11"/>
        <v>0</v>
      </c>
      <c r="H203" s="142">
        <v>40.697800000000001</v>
      </c>
      <c r="I203" s="139">
        <f t="shared" si="12"/>
        <v>0</v>
      </c>
      <c r="J203" s="143">
        <f t="shared" si="13"/>
        <v>0</v>
      </c>
    </row>
    <row r="204" spans="1:10" x14ac:dyDescent="0.2">
      <c r="A204" s="11">
        <v>73560</v>
      </c>
      <c r="B204" s="141" t="s">
        <v>2493</v>
      </c>
      <c r="C204" s="135">
        <v>0.52</v>
      </c>
      <c r="D204" s="137">
        <v>0.02</v>
      </c>
      <c r="E204" s="137">
        <f t="shared" si="14"/>
        <v>0</v>
      </c>
      <c r="F204" s="137">
        <f t="shared" si="10"/>
        <v>0</v>
      </c>
      <c r="G204" s="137">
        <f t="shared" si="11"/>
        <v>0</v>
      </c>
      <c r="H204" s="142">
        <v>40.697800000000001</v>
      </c>
      <c r="I204" s="139">
        <f t="shared" si="12"/>
        <v>0</v>
      </c>
      <c r="J204" s="143">
        <f t="shared" si="13"/>
        <v>0</v>
      </c>
    </row>
    <row r="205" spans="1:10" x14ac:dyDescent="0.2">
      <c r="A205" s="11">
        <v>73562</v>
      </c>
      <c r="B205" s="141" t="s">
        <v>2494</v>
      </c>
      <c r="C205" s="135">
        <v>0.56999999999999995</v>
      </c>
      <c r="D205" s="137">
        <v>0.04</v>
      </c>
      <c r="E205" s="137">
        <f t="shared" si="14"/>
        <v>0</v>
      </c>
      <c r="F205" s="137">
        <f t="shared" si="10"/>
        <v>0</v>
      </c>
      <c r="G205" s="137">
        <f t="shared" si="11"/>
        <v>0</v>
      </c>
      <c r="H205" s="142">
        <v>40.697800000000001</v>
      </c>
      <c r="I205" s="139">
        <f t="shared" si="12"/>
        <v>0</v>
      </c>
      <c r="J205" s="143">
        <f t="shared" si="13"/>
        <v>0</v>
      </c>
    </row>
    <row r="206" spans="1:10" x14ac:dyDescent="0.2">
      <c r="A206" s="11">
        <v>73564</v>
      </c>
      <c r="B206" s="141" t="s">
        <v>2495</v>
      </c>
      <c r="C206" s="135">
        <v>0.62</v>
      </c>
      <c r="D206" s="137">
        <v>0.04</v>
      </c>
      <c r="E206" s="137">
        <f t="shared" si="14"/>
        <v>0</v>
      </c>
      <c r="F206" s="137">
        <f t="shared" si="10"/>
        <v>0</v>
      </c>
      <c r="G206" s="137">
        <f t="shared" si="11"/>
        <v>0</v>
      </c>
      <c r="H206" s="142">
        <v>40.697800000000001</v>
      </c>
      <c r="I206" s="139">
        <f t="shared" si="12"/>
        <v>0</v>
      </c>
      <c r="J206" s="143">
        <f t="shared" si="13"/>
        <v>0</v>
      </c>
    </row>
    <row r="207" spans="1:10" x14ac:dyDescent="0.2">
      <c r="A207" s="11">
        <v>73565</v>
      </c>
      <c r="B207" s="141" t="s">
        <v>2496</v>
      </c>
      <c r="C207" s="135">
        <v>0.49</v>
      </c>
      <c r="D207" s="137">
        <v>0.02</v>
      </c>
      <c r="E207" s="137">
        <f t="shared" si="14"/>
        <v>0</v>
      </c>
      <c r="F207" s="137">
        <f t="shared" si="10"/>
        <v>0</v>
      </c>
      <c r="G207" s="137">
        <f t="shared" si="11"/>
        <v>0</v>
      </c>
      <c r="H207" s="142">
        <v>40.697800000000001</v>
      </c>
      <c r="I207" s="139">
        <f t="shared" si="12"/>
        <v>0</v>
      </c>
      <c r="J207" s="143">
        <f t="shared" si="13"/>
        <v>0</v>
      </c>
    </row>
    <row r="208" spans="1:10" x14ac:dyDescent="0.2">
      <c r="A208" s="11">
        <v>73580</v>
      </c>
      <c r="B208" s="141" t="s">
        <v>2497</v>
      </c>
      <c r="C208" s="135">
        <v>2.62</v>
      </c>
      <c r="D208" s="137">
        <v>0.14000000000000001</v>
      </c>
      <c r="E208" s="137">
        <f t="shared" si="14"/>
        <v>0</v>
      </c>
      <c r="F208" s="137">
        <f t="shared" si="10"/>
        <v>0</v>
      </c>
      <c r="G208" s="137">
        <f t="shared" si="11"/>
        <v>0</v>
      </c>
      <c r="H208" s="142">
        <v>40.697800000000001</v>
      </c>
      <c r="I208" s="139">
        <f t="shared" si="12"/>
        <v>0</v>
      </c>
      <c r="J208" s="143">
        <f t="shared" si="13"/>
        <v>0</v>
      </c>
    </row>
    <row r="209" spans="1:10" x14ac:dyDescent="0.2">
      <c r="A209" s="11">
        <v>73590</v>
      </c>
      <c r="B209" s="141" t="s">
        <v>2498</v>
      </c>
      <c r="C209" s="135">
        <v>0.52</v>
      </c>
      <c r="D209" s="137">
        <v>0.02</v>
      </c>
      <c r="E209" s="137">
        <f t="shared" si="14"/>
        <v>0</v>
      </c>
      <c r="F209" s="137">
        <f t="shared" si="10"/>
        <v>0</v>
      </c>
      <c r="G209" s="137">
        <f t="shared" si="11"/>
        <v>0</v>
      </c>
      <c r="H209" s="142">
        <v>40.697800000000001</v>
      </c>
      <c r="I209" s="139">
        <f t="shared" si="12"/>
        <v>0</v>
      </c>
      <c r="J209" s="143">
        <f t="shared" si="13"/>
        <v>0</v>
      </c>
    </row>
    <row r="210" spans="1:10" x14ac:dyDescent="0.2">
      <c r="A210" s="11">
        <v>73592</v>
      </c>
      <c r="B210" s="141" t="s">
        <v>2499</v>
      </c>
      <c r="C210" s="135">
        <v>0.49</v>
      </c>
      <c r="D210" s="137">
        <v>0.02</v>
      </c>
      <c r="E210" s="137">
        <f t="shared" si="14"/>
        <v>0</v>
      </c>
      <c r="F210" s="137">
        <f t="shared" si="10"/>
        <v>0</v>
      </c>
      <c r="G210" s="137">
        <f t="shared" si="11"/>
        <v>0</v>
      </c>
      <c r="H210" s="142">
        <v>40.697800000000001</v>
      </c>
      <c r="I210" s="139">
        <f t="shared" si="12"/>
        <v>0</v>
      </c>
      <c r="J210" s="143">
        <f t="shared" si="13"/>
        <v>0</v>
      </c>
    </row>
    <row r="211" spans="1:10" x14ac:dyDescent="0.2">
      <c r="A211" s="11">
        <v>73600</v>
      </c>
      <c r="B211" s="141" t="s">
        <v>2500</v>
      </c>
      <c r="C211" s="135">
        <v>0.49</v>
      </c>
      <c r="D211" s="137">
        <v>0.02</v>
      </c>
      <c r="E211" s="137">
        <f t="shared" si="14"/>
        <v>0</v>
      </c>
      <c r="F211" s="137">
        <f t="shared" si="10"/>
        <v>0</v>
      </c>
      <c r="G211" s="137">
        <f t="shared" si="11"/>
        <v>0</v>
      </c>
      <c r="H211" s="142">
        <v>40.697800000000001</v>
      </c>
      <c r="I211" s="139">
        <f t="shared" si="12"/>
        <v>0</v>
      </c>
      <c r="J211" s="143">
        <f t="shared" si="13"/>
        <v>0</v>
      </c>
    </row>
    <row r="212" spans="1:10" x14ac:dyDescent="0.2">
      <c r="A212" s="11">
        <v>73610</v>
      </c>
      <c r="B212" s="141" t="s">
        <v>2500</v>
      </c>
      <c r="C212" s="135">
        <v>0.53</v>
      </c>
      <c r="D212" s="137">
        <v>0.02</v>
      </c>
      <c r="E212" s="137">
        <f t="shared" si="14"/>
        <v>0</v>
      </c>
      <c r="F212" s="137">
        <f t="shared" si="10"/>
        <v>0</v>
      </c>
      <c r="G212" s="137">
        <f t="shared" si="11"/>
        <v>0</v>
      </c>
      <c r="H212" s="142">
        <v>40.697800000000001</v>
      </c>
      <c r="I212" s="139">
        <f t="shared" si="12"/>
        <v>0</v>
      </c>
      <c r="J212" s="143">
        <f t="shared" si="13"/>
        <v>0</v>
      </c>
    </row>
    <row r="213" spans="1:10" x14ac:dyDescent="0.2">
      <c r="A213" s="11">
        <v>73615</v>
      </c>
      <c r="B213" s="141" t="s">
        <v>2501</v>
      </c>
      <c r="C213" s="135">
        <v>2.1</v>
      </c>
      <c r="D213" s="137">
        <v>0.12</v>
      </c>
      <c r="E213" s="137">
        <f t="shared" si="14"/>
        <v>0</v>
      </c>
      <c r="F213" s="137">
        <f t="shared" si="10"/>
        <v>0</v>
      </c>
      <c r="G213" s="137">
        <f t="shared" si="11"/>
        <v>0</v>
      </c>
      <c r="H213" s="142">
        <v>40.697800000000001</v>
      </c>
      <c r="I213" s="139">
        <f t="shared" si="12"/>
        <v>0</v>
      </c>
      <c r="J213" s="143">
        <f t="shared" si="13"/>
        <v>0</v>
      </c>
    </row>
    <row r="214" spans="1:10" x14ac:dyDescent="0.2">
      <c r="A214" s="11">
        <v>73620</v>
      </c>
      <c r="B214" s="141" t="s">
        <v>2502</v>
      </c>
      <c r="C214" s="135">
        <v>0.49</v>
      </c>
      <c r="D214" s="137">
        <v>0.02</v>
      </c>
      <c r="E214" s="137">
        <f t="shared" si="14"/>
        <v>0</v>
      </c>
      <c r="F214" s="137">
        <f t="shared" si="10"/>
        <v>0</v>
      </c>
      <c r="G214" s="137">
        <f t="shared" si="11"/>
        <v>0</v>
      </c>
      <c r="H214" s="142">
        <v>40.697800000000001</v>
      </c>
      <c r="I214" s="139">
        <f t="shared" si="12"/>
        <v>0</v>
      </c>
      <c r="J214" s="143">
        <f t="shared" si="13"/>
        <v>0</v>
      </c>
    </row>
    <row r="215" spans="1:10" x14ac:dyDescent="0.2">
      <c r="A215" s="11">
        <v>73630</v>
      </c>
      <c r="B215" s="141" t="s">
        <v>2502</v>
      </c>
      <c r="C215" s="135">
        <v>0.53</v>
      </c>
      <c r="D215" s="137">
        <v>0.02</v>
      </c>
      <c r="E215" s="137">
        <f t="shared" si="14"/>
        <v>0</v>
      </c>
      <c r="F215" s="137">
        <f t="shared" si="10"/>
        <v>0</v>
      </c>
      <c r="G215" s="137">
        <f t="shared" si="11"/>
        <v>0</v>
      </c>
      <c r="H215" s="142">
        <v>40.697800000000001</v>
      </c>
      <c r="I215" s="139">
        <f t="shared" si="12"/>
        <v>0</v>
      </c>
      <c r="J215" s="143">
        <f t="shared" si="13"/>
        <v>0</v>
      </c>
    </row>
    <row r="216" spans="1:10" x14ac:dyDescent="0.2">
      <c r="A216" s="11">
        <v>73650</v>
      </c>
      <c r="B216" s="141" t="s">
        <v>2503</v>
      </c>
      <c r="C216" s="135">
        <v>0.47</v>
      </c>
      <c r="D216" s="137">
        <v>0.02</v>
      </c>
      <c r="E216" s="137">
        <f t="shared" si="14"/>
        <v>0</v>
      </c>
      <c r="F216" s="137">
        <f t="shared" ref="F216:F279" si="15">+D216*$I$16</f>
        <v>0</v>
      </c>
      <c r="G216" s="137">
        <f t="shared" ref="G216:G279" si="16">+E216+F216</f>
        <v>0</v>
      </c>
      <c r="H216" s="142">
        <v>40.697800000000001</v>
      </c>
      <c r="I216" s="139">
        <f t="shared" ref="I216:I279" si="17">+G216*H216</f>
        <v>0</v>
      </c>
      <c r="J216" s="143">
        <f t="shared" ref="J216:J279" si="18">+ROUND($I216*J$16,2)</f>
        <v>0</v>
      </c>
    </row>
    <row r="217" spans="1:10" x14ac:dyDescent="0.2">
      <c r="A217" s="11">
        <v>73660</v>
      </c>
      <c r="B217" s="141" t="s">
        <v>2504</v>
      </c>
      <c r="C217" s="135">
        <v>0.41</v>
      </c>
      <c r="D217" s="137">
        <v>0.02</v>
      </c>
      <c r="E217" s="137">
        <f t="shared" ref="E217:E280" si="19">+$I$15*C217</f>
        <v>0</v>
      </c>
      <c r="F217" s="137">
        <f t="shared" si="15"/>
        <v>0</v>
      </c>
      <c r="G217" s="137">
        <f t="shared" si="16"/>
        <v>0</v>
      </c>
      <c r="H217" s="142">
        <v>40.697800000000001</v>
      </c>
      <c r="I217" s="139">
        <f t="shared" si="17"/>
        <v>0</v>
      </c>
      <c r="J217" s="143">
        <f t="shared" si="18"/>
        <v>0</v>
      </c>
    </row>
    <row r="218" spans="1:10" x14ac:dyDescent="0.2">
      <c r="A218" s="11">
        <v>73700</v>
      </c>
      <c r="B218" s="141" t="s">
        <v>2505</v>
      </c>
      <c r="C218" s="135">
        <v>4.97</v>
      </c>
      <c r="D218" s="137">
        <v>0.25</v>
      </c>
      <c r="E218" s="137">
        <f t="shared" si="19"/>
        <v>0</v>
      </c>
      <c r="F218" s="137">
        <f t="shared" si="15"/>
        <v>0</v>
      </c>
      <c r="G218" s="137">
        <f t="shared" si="16"/>
        <v>0</v>
      </c>
      <c r="H218" s="142">
        <v>40.697800000000001</v>
      </c>
      <c r="I218" s="139">
        <f t="shared" si="17"/>
        <v>0</v>
      </c>
      <c r="J218" s="143">
        <f t="shared" si="18"/>
        <v>0</v>
      </c>
    </row>
    <row r="219" spans="1:10" x14ac:dyDescent="0.2">
      <c r="A219" s="11">
        <v>73701</v>
      </c>
      <c r="B219" s="141" t="s">
        <v>2506</v>
      </c>
      <c r="C219" s="135">
        <v>5.93</v>
      </c>
      <c r="D219" s="137">
        <v>0.31</v>
      </c>
      <c r="E219" s="137">
        <f t="shared" si="19"/>
        <v>0</v>
      </c>
      <c r="F219" s="137">
        <f t="shared" si="15"/>
        <v>0</v>
      </c>
      <c r="G219" s="137">
        <f t="shared" si="16"/>
        <v>0</v>
      </c>
      <c r="H219" s="142">
        <v>40.697800000000001</v>
      </c>
      <c r="I219" s="139">
        <f t="shared" si="17"/>
        <v>0</v>
      </c>
      <c r="J219" s="143">
        <f t="shared" si="18"/>
        <v>0</v>
      </c>
    </row>
    <row r="220" spans="1:10" x14ac:dyDescent="0.2">
      <c r="A220" s="11">
        <v>73702</v>
      </c>
      <c r="B220" s="141" t="s">
        <v>2507</v>
      </c>
      <c r="C220" s="135">
        <v>7.45</v>
      </c>
      <c r="D220" s="137">
        <v>0.39</v>
      </c>
      <c r="E220" s="137">
        <f t="shared" si="19"/>
        <v>0</v>
      </c>
      <c r="F220" s="137">
        <f t="shared" si="15"/>
        <v>0</v>
      </c>
      <c r="G220" s="137">
        <f t="shared" si="16"/>
        <v>0</v>
      </c>
      <c r="H220" s="142">
        <v>40.697800000000001</v>
      </c>
      <c r="I220" s="139">
        <f t="shared" si="17"/>
        <v>0</v>
      </c>
      <c r="J220" s="143">
        <f t="shared" si="18"/>
        <v>0</v>
      </c>
    </row>
    <row r="221" spans="1:10" x14ac:dyDescent="0.2">
      <c r="A221" s="11">
        <v>73706</v>
      </c>
      <c r="B221" s="141" t="s">
        <v>2508</v>
      </c>
      <c r="C221" s="135">
        <v>11</v>
      </c>
      <c r="D221" s="137">
        <v>0.39</v>
      </c>
      <c r="E221" s="137">
        <f t="shared" si="19"/>
        <v>0</v>
      </c>
      <c r="F221" s="137">
        <f t="shared" si="15"/>
        <v>0</v>
      </c>
      <c r="G221" s="137">
        <f t="shared" si="16"/>
        <v>0</v>
      </c>
      <c r="H221" s="142">
        <v>40.697800000000001</v>
      </c>
      <c r="I221" s="139">
        <f t="shared" si="17"/>
        <v>0</v>
      </c>
      <c r="J221" s="143">
        <f t="shared" si="18"/>
        <v>0</v>
      </c>
    </row>
    <row r="222" spans="1:10" x14ac:dyDescent="0.2">
      <c r="A222" s="11">
        <v>73718</v>
      </c>
      <c r="B222" s="141" t="s">
        <v>2509</v>
      </c>
      <c r="C222" s="135">
        <v>11.24</v>
      </c>
      <c r="D222" s="137">
        <v>0.39</v>
      </c>
      <c r="E222" s="137">
        <f t="shared" si="19"/>
        <v>0</v>
      </c>
      <c r="F222" s="137">
        <f t="shared" si="15"/>
        <v>0</v>
      </c>
      <c r="G222" s="137">
        <f t="shared" si="16"/>
        <v>0</v>
      </c>
      <c r="H222" s="142">
        <v>40.697800000000001</v>
      </c>
      <c r="I222" s="139">
        <f t="shared" si="17"/>
        <v>0</v>
      </c>
      <c r="J222" s="143">
        <f t="shared" si="18"/>
        <v>0</v>
      </c>
    </row>
    <row r="223" spans="1:10" x14ac:dyDescent="0.2">
      <c r="A223" s="11">
        <v>73719</v>
      </c>
      <c r="B223" s="141" t="s">
        <v>2510</v>
      </c>
      <c r="C223" s="135">
        <v>13.49</v>
      </c>
      <c r="D223" s="137">
        <v>0.47</v>
      </c>
      <c r="E223" s="137">
        <f t="shared" si="19"/>
        <v>0</v>
      </c>
      <c r="F223" s="137">
        <f t="shared" si="15"/>
        <v>0</v>
      </c>
      <c r="G223" s="137">
        <f t="shared" si="16"/>
        <v>0</v>
      </c>
      <c r="H223" s="142">
        <v>40.697800000000001</v>
      </c>
      <c r="I223" s="139">
        <f t="shared" si="17"/>
        <v>0</v>
      </c>
      <c r="J223" s="143">
        <f t="shared" si="18"/>
        <v>0</v>
      </c>
    </row>
    <row r="224" spans="1:10" x14ac:dyDescent="0.2">
      <c r="A224" s="11">
        <v>73720</v>
      </c>
      <c r="B224" s="141" t="s">
        <v>2511</v>
      </c>
      <c r="C224" s="135">
        <v>24.98</v>
      </c>
      <c r="D224" s="137">
        <v>0.84</v>
      </c>
      <c r="E224" s="137">
        <f t="shared" si="19"/>
        <v>0</v>
      </c>
      <c r="F224" s="137">
        <f t="shared" si="15"/>
        <v>0</v>
      </c>
      <c r="G224" s="137">
        <f t="shared" si="16"/>
        <v>0</v>
      </c>
      <c r="H224" s="142">
        <v>40.697800000000001</v>
      </c>
      <c r="I224" s="139">
        <f t="shared" si="17"/>
        <v>0</v>
      </c>
      <c r="J224" s="143">
        <f t="shared" si="18"/>
        <v>0</v>
      </c>
    </row>
    <row r="225" spans="1:10" x14ac:dyDescent="0.2">
      <c r="A225" s="11">
        <v>73721</v>
      </c>
      <c r="B225" s="141" t="s">
        <v>2512</v>
      </c>
      <c r="C225" s="135">
        <v>11.24</v>
      </c>
      <c r="D225" s="137">
        <v>0.39</v>
      </c>
      <c r="E225" s="137">
        <f t="shared" si="19"/>
        <v>0</v>
      </c>
      <c r="F225" s="137">
        <f t="shared" si="15"/>
        <v>0</v>
      </c>
      <c r="G225" s="137">
        <f t="shared" si="16"/>
        <v>0</v>
      </c>
      <c r="H225" s="142">
        <v>40.697800000000001</v>
      </c>
      <c r="I225" s="139">
        <f t="shared" si="17"/>
        <v>0</v>
      </c>
      <c r="J225" s="143">
        <f t="shared" si="18"/>
        <v>0</v>
      </c>
    </row>
    <row r="226" spans="1:10" x14ac:dyDescent="0.2">
      <c r="A226" s="11">
        <v>73722</v>
      </c>
      <c r="B226" s="141" t="s">
        <v>2513</v>
      </c>
      <c r="C226" s="135">
        <v>13.49</v>
      </c>
      <c r="D226" s="137">
        <v>0.47</v>
      </c>
      <c r="E226" s="137">
        <f t="shared" si="19"/>
        <v>0</v>
      </c>
      <c r="F226" s="137">
        <f t="shared" si="15"/>
        <v>0</v>
      </c>
      <c r="G226" s="137">
        <f t="shared" si="16"/>
        <v>0</v>
      </c>
      <c r="H226" s="142">
        <v>40.697800000000001</v>
      </c>
      <c r="I226" s="139">
        <f t="shared" si="17"/>
        <v>0</v>
      </c>
      <c r="J226" s="143">
        <f t="shared" si="18"/>
        <v>0</v>
      </c>
    </row>
    <row r="227" spans="1:10" x14ac:dyDescent="0.2">
      <c r="A227" s="11">
        <v>73723</v>
      </c>
      <c r="B227" s="141" t="s">
        <v>2514</v>
      </c>
      <c r="C227" s="135">
        <v>24.98</v>
      </c>
      <c r="D227" s="137">
        <v>0.84</v>
      </c>
      <c r="E227" s="137">
        <f t="shared" si="19"/>
        <v>0</v>
      </c>
      <c r="F227" s="137">
        <f t="shared" si="15"/>
        <v>0</v>
      </c>
      <c r="G227" s="137">
        <f t="shared" si="16"/>
        <v>0</v>
      </c>
      <c r="H227" s="142">
        <v>40.697800000000001</v>
      </c>
      <c r="I227" s="139">
        <f t="shared" si="17"/>
        <v>0</v>
      </c>
      <c r="J227" s="143">
        <f t="shared" si="18"/>
        <v>0</v>
      </c>
    </row>
    <row r="228" spans="1:10" x14ac:dyDescent="0.2">
      <c r="A228" s="11">
        <v>73725</v>
      </c>
      <c r="B228" s="141" t="s">
        <v>2515</v>
      </c>
      <c r="C228" s="135">
        <v>11.24</v>
      </c>
      <c r="D228" s="137">
        <v>0.59</v>
      </c>
      <c r="E228" s="137">
        <f t="shared" si="19"/>
        <v>0</v>
      </c>
      <c r="F228" s="137">
        <f t="shared" si="15"/>
        <v>0</v>
      </c>
      <c r="G228" s="137">
        <f t="shared" si="16"/>
        <v>0</v>
      </c>
      <c r="H228" s="142">
        <v>40.697800000000001</v>
      </c>
      <c r="I228" s="139">
        <f t="shared" si="17"/>
        <v>0</v>
      </c>
      <c r="J228" s="143">
        <f t="shared" si="18"/>
        <v>0</v>
      </c>
    </row>
    <row r="229" spans="1:10" x14ac:dyDescent="0.2">
      <c r="A229" s="11">
        <v>74018</v>
      </c>
      <c r="B229" s="146" t="s">
        <v>2516</v>
      </c>
      <c r="C229" s="135">
        <v>0.5</v>
      </c>
      <c r="D229" s="137">
        <v>0.01</v>
      </c>
      <c r="E229" s="137">
        <f t="shared" si="19"/>
        <v>0</v>
      </c>
      <c r="F229" s="137">
        <f t="shared" si="15"/>
        <v>0</v>
      </c>
      <c r="G229" s="137">
        <f t="shared" si="16"/>
        <v>0</v>
      </c>
      <c r="H229" s="142">
        <v>40.697800000000001</v>
      </c>
      <c r="I229" s="139">
        <f t="shared" si="17"/>
        <v>0</v>
      </c>
      <c r="J229" s="143">
        <f t="shared" si="18"/>
        <v>0</v>
      </c>
    </row>
    <row r="230" spans="1:10" x14ac:dyDescent="0.2">
      <c r="A230" s="11">
        <v>74019</v>
      </c>
      <c r="B230" s="146" t="s">
        <v>2517</v>
      </c>
      <c r="C230" s="135">
        <v>0.6</v>
      </c>
      <c r="D230" s="137">
        <v>0.01</v>
      </c>
      <c r="E230" s="137">
        <f t="shared" si="19"/>
        <v>0</v>
      </c>
      <c r="F230" s="137">
        <f t="shared" si="15"/>
        <v>0</v>
      </c>
      <c r="G230" s="137">
        <f t="shared" si="16"/>
        <v>0</v>
      </c>
      <c r="H230" s="142">
        <v>40.697800000000001</v>
      </c>
      <c r="I230" s="139">
        <f t="shared" si="17"/>
        <v>0</v>
      </c>
      <c r="J230" s="143">
        <f t="shared" si="18"/>
        <v>0</v>
      </c>
    </row>
    <row r="231" spans="1:10" x14ac:dyDescent="0.2">
      <c r="A231" s="11">
        <v>74021</v>
      </c>
      <c r="B231" s="146" t="s">
        <v>2518</v>
      </c>
      <c r="C231" s="135">
        <v>0.7</v>
      </c>
      <c r="D231" s="137">
        <v>0.01</v>
      </c>
      <c r="E231" s="137">
        <f t="shared" si="19"/>
        <v>0</v>
      </c>
      <c r="F231" s="137">
        <f t="shared" si="15"/>
        <v>0</v>
      </c>
      <c r="G231" s="137">
        <f t="shared" si="16"/>
        <v>0</v>
      </c>
      <c r="H231" s="142">
        <v>40.697800000000001</v>
      </c>
      <c r="I231" s="139">
        <f t="shared" si="17"/>
        <v>0</v>
      </c>
      <c r="J231" s="143">
        <f t="shared" si="18"/>
        <v>0</v>
      </c>
    </row>
    <row r="232" spans="1:10" x14ac:dyDescent="0.2">
      <c r="A232" s="11">
        <v>74022</v>
      </c>
      <c r="B232" s="141" t="s">
        <v>2519</v>
      </c>
      <c r="C232" s="135">
        <v>0.74</v>
      </c>
      <c r="D232" s="137">
        <v>0.05</v>
      </c>
      <c r="E232" s="137">
        <f t="shared" si="19"/>
        <v>0</v>
      </c>
      <c r="F232" s="137">
        <f t="shared" si="15"/>
        <v>0</v>
      </c>
      <c r="G232" s="137">
        <f t="shared" si="16"/>
        <v>0</v>
      </c>
      <c r="H232" s="142">
        <v>40.697800000000001</v>
      </c>
      <c r="I232" s="139">
        <f t="shared" si="17"/>
        <v>0</v>
      </c>
      <c r="J232" s="143">
        <f t="shared" si="18"/>
        <v>0</v>
      </c>
    </row>
    <row r="233" spans="1:10" x14ac:dyDescent="0.2">
      <c r="A233" s="11">
        <v>74150</v>
      </c>
      <c r="B233" s="141" t="s">
        <v>2520</v>
      </c>
      <c r="C233" s="135">
        <v>5.67</v>
      </c>
      <c r="D233" s="137">
        <v>0.3</v>
      </c>
      <c r="E233" s="137">
        <f t="shared" si="19"/>
        <v>0</v>
      </c>
      <c r="F233" s="137">
        <f t="shared" si="15"/>
        <v>0</v>
      </c>
      <c r="G233" s="137">
        <f t="shared" si="16"/>
        <v>0</v>
      </c>
      <c r="H233" s="142">
        <v>40.697800000000001</v>
      </c>
      <c r="I233" s="139">
        <f t="shared" si="17"/>
        <v>0</v>
      </c>
      <c r="J233" s="143">
        <f t="shared" si="18"/>
        <v>0</v>
      </c>
    </row>
    <row r="234" spans="1:10" x14ac:dyDescent="0.2">
      <c r="A234" s="11">
        <v>74160</v>
      </c>
      <c r="B234" s="141" t="s">
        <v>2521</v>
      </c>
      <c r="C234" s="135">
        <v>6.87</v>
      </c>
      <c r="D234" s="137">
        <v>0.36</v>
      </c>
      <c r="E234" s="137">
        <f t="shared" si="19"/>
        <v>0</v>
      </c>
      <c r="F234" s="137">
        <f t="shared" si="15"/>
        <v>0</v>
      </c>
      <c r="G234" s="137">
        <f t="shared" si="16"/>
        <v>0</v>
      </c>
      <c r="H234" s="142">
        <v>40.697800000000001</v>
      </c>
      <c r="I234" s="139">
        <f t="shared" si="17"/>
        <v>0</v>
      </c>
      <c r="J234" s="143">
        <f t="shared" si="18"/>
        <v>0</v>
      </c>
    </row>
    <row r="235" spans="1:10" x14ac:dyDescent="0.2">
      <c r="A235" s="11">
        <v>74170</v>
      </c>
      <c r="B235" s="141" t="s">
        <v>2522</v>
      </c>
      <c r="C235" s="135">
        <v>8.52</v>
      </c>
      <c r="D235" s="137">
        <v>0.43</v>
      </c>
      <c r="E235" s="137">
        <f t="shared" si="19"/>
        <v>0</v>
      </c>
      <c r="F235" s="137">
        <f t="shared" si="15"/>
        <v>0</v>
      </c>
      <c r="G235" s="137">
        <f t="shared" si="16"/>
        <v>0</v>
      </c>
      <c r="H235" s="142">
        <v>40.697800000000001</v>
      </c>
      <c r="I235" s="139">
        <f t="shared" si="17"/>
        <v>0</v>
      </c>
      <c r="J235" s="143">
        <f t="shared" si="18"/>
        <v>0</v>
      </c>
    </row>
    <row r="236" spans="1:10" x14ac:dyDescent="0.2">
      <c r="A236" s="11">
        <v>74174</v>
      </c>
      <c r="B236" s="141" t="s">
        <v>2523</v>
      </c>
      <c r="C236" s="135">
        <v>13.4</v>
      </c>
      <c r="D236" s="137">
        <v>0.01</v>
      </c>
      <c r="E236" s="137">
        <f t="shared" si="19"/>
        <v>0</v>
      </c>
      <c r="F236" s="137">
        <f t="shared" si="15"/>
        <v>0</v>
      </c>
      <c r="G236" s="137">
        <f t="shared" si="16"/>
        <v>0</v>
      </c>
      <c r="H236" s="142">
        <v>40.697800000000001</v>
      </c>
      <c r="I236" s="139">
        <f t="shared" si="17"/>
        <v>0</v>
      </c>
      <c r="J236" s="143">
        <f t="shared" si="18"/>
        <v>0</v>
      </c>
    </row>
    <row r="237" spans="1:10" x14ac:dyDescent="0.2">
      <c r="A237" s="11">
        <v>74175</v>
      </c>
      <c r="B237" s="141" t="s">
        <v>2524</v>
      </c>
      <c r="C237" s="135">
        <v>12.07</v>
      </c>
      <c r="D237" s="137">
        <v>0.39</v>
      </c>
      <c r="E237" s="137">
        <f t="shared" si="19"/>
        <v>0</v>
      </c>
      <c r="F237" s="137">
        <f t="shared" si="15"/>
        <v>0</v>
      </c>
      <c r="G237" s="137">
        <f t="shared" si="16"/>
        <v>0</v>
      </c>
      <c r="H237" s="142">
        <v>40.697800000000001</v>
      </c>
      <c r="I237" s="139">
        <f t="shared" si="17"/>
        <v>0</v>
      </c>
      <c r="J237" s="143">
        <f t="shared" si="18"/>
        <v>0</v>
      </c>
    </row>
    <row r="238" spans="1:10" x14ac:dyDescent="0.2">
      <c r="A238" s="11">
        <v>74176</v>
      </c>
      <c r="B238" s="141" t="s">
        <v>2525</v>
      </c>
      <c r="C238" s="135">
        <v>3.87</v>
      </c>
      <c r="D238" s="137">
        <v>0.01</v>
      </c>
      <c r="E238" s="137">
        <f t="shared" si="19"/>
        <v>0</v>
      </c>
      <c r="F238" s="137">
        <f t="shared" si="15"/>
        <v>0</v>
      </c>
      <c r="G238" s="137">
        <f t="shared" si="16"/>
        <v>0</v>
      </c>
      <c r="H238" s="142">
        <v>40.697800000000001</v>
      </c>
      <c r="I238" s="139">
        <f t="shared" si="17"/>
        <v>0</v>
      </c>
      <c r="J238" s="143">
        <f t="shared" si="18"/>
        <v>0</v>
      </c>
    </row>
    <row r="239" spans="1:10" x14ac:dyDescent="0.2">
      <c r="A239" s="11">
        <v>74177</v>
      </c>
      <c r="B239" s="141" t="s">
        <v>2526</v>
      </c>
      <c r="C239" s="135">
        <v>7.39</v>
      </c>
      <c r="D239" s="137">
        <v>0.01</v>
      </c>
      <c r="E239" s="137">
        <f t="shared" si="19"/>
        <v>0</v>
      </c>
      <c r="F239" s="137">
        <f t="shared" si="15"/>
        <v>0</v>
      </c>
      <c r="G239" s="137">
        <f t="shared" si="16"/>
        <v>0</v>
      </c>
      <c r="H239" s="142">
        <v>40.697800000000001</v>
      </c>
      <c r="I239" s="139">
        <f t="shared" si="17"/>
        <v>0</v>
      </c>
      <c r="J239" s="143">
        <f t="shared" si="18"/>
        <v>0</v>
      </c>
    </row>
    <row r="240" spans="1:10" x14ac:dyDescent="0.2">
      <c r="A240" s="11">
        <v>74178</v>
      </c>
      <c r="B240" s="141" t="s">
        <v>2527</v>
      </c>
      <c r="C240" s="135">
        <v>9.77</v>
      </c>
      <c r="D240" s="137">
        <v>0.01</v>
      </c>
      <c r="E240" s="137">
        <f t="shared" si="19"/>
        <v>0</v>
      </c>
      <c r="F240" s="137">
        <f t="shared" si="15"/>
        <v>0</v>
      </c>
      <c r="G240" s="137">
        <f t="shared" si="16"/>
        <v>0</v>
      </c>
      <c r="H240" s="142">
        <v>40.697800000000001</v>
      </c>
      <c r="I240" s="139">
        <f t="shared" si="17"/>
        <v>0</v>
      </c>
      <c r="J240" s="143">
        <f t="shared" si="18"/>
        <v>0</v>
      </c>
    </row>
    <row r="241" spans="1:10" x14ac:dyDescent="0.2">
      <c r="A241" s="11">
        <v>74181</v>
      </c>
      <c r="B241" s="141" t="s">
        <v>2528</v>
      </c>
      <c r="C241" s="135">
        <v>11.24</v>
      </c>
      <c r="D241" s="137">
        <v>0.45</v>
      </c>
      <c r="E241" s="137">
        <f t="shared" si="19"/>
        <v>0</v>
      </c>
      <c r="F241" s="137">
        <f t="shared" si="15"/>
        <v>0</v>
      </c>
      <c r="G241" s="137">
        <f t="shared" si="16"/>
        <v>0</v>
      </c>
      <c r="H241" s="142">
        <v>40.697800000000001</v>
      </c>
      <c r="I241" s="139">
        <f t="shared" si="17"/>
        <v>0</v>
      </c>
      <c r="J241" s="143">
        <f t="shared" si="18"/>
        <v>0</v>
      </c>
    </row>
    <row r="242" spans="1:10" x14ac:dyDescent="0.2">
      <c r="A242" s="11">
        <v>74182</v>
      </c>
      <c r="B242" s="141" t="s">
        <v>2529</v>
      </c>
      <c r="C242" s="135">
        <v>13.49</v>
      </c>
      <c r="D242" s="137">
        <v>0.52</v>
      </c>
      <c r="E242" s="137">
        <f t="shared" si="19"/>
        <v>0</v>
      </c>
      <c r="F242" s="137">
        <f t="shared" si="15"/>
        <v>0</v>
      </c>
      <c r="G242" s="137">
        <f t="shared" si="16"/>
        <v>0</v>
      </c>
      <c r="H242" s="142">
        <v>40.697800000000001</v>
      </c>
      <c r="I242" s="139">
        <f t="shared" si="17"/>
        <v>0</v>
      </c>
      <c r="J242" s="143">
        <f t="shared" si="18"/>
        <v>0</v>
      </c>
    </row>
    <row r="243" spans="1:10" x14ac:dyDescent="0.2">
      <c r="A243" s="11">
        <v>74183</v>
      </c>
      <c r="B243" s="141" t="s">
        <v>2530</v>
      </c>
      <c r="C243" s="135">
        <v>24.98</v>
      </c>
      <c r="D243" s="137">
        <v>0.92</v>
      </c>
      <c r="E243" s="137">
        <f t="shared" si="19"/>
        <v>0</v>
      </c>
      <c r="F243" s="137">
        <f t="shared" si="15"/>
        <v>0</v>
      </c>
      <c r="G243" s="137">
        <f t="shared" si="16"/>
        <v>0</v>
      </c>
      <c r="H243" s="142">
        <v>40.697800000000001</v>
      </c>
      <c r="I243" s="139">
        <f t="shared" si="17"/>
        <v>0</v>
      </c>
      <c r="J243" s="143">
        <f t="shared" si="18"/>
        <v>0</v>
      </c>
    </row>
    <row r="244" spans="1:10" x14ac:dyDescent="0.2">
      <c r="A244" s="11">
        <v>74185</v>
      </c>
      <c r="B244" s="141" t="s">
        <v>2531</v>
      </c>
      <c r="C244" s="135">
        <v>11.24</v>
      </c>
      <c r="D244" s="137">
        <v>0.59</v>
      </c>
      <c r="E244" s="137">
        <f t="shared" si="19"/>
        <v>0</v>
      </c>
      <c r="F244" s="137">
        <f t="shared" si="15"/>
        <v>0</v>
      </c>
      <c r="G244" s="137">
        <f t="shared" si="16"/>
        <v>0</v>
      </c>
      <c r="H244" s="142">
        <v>40.697800000000001</v>
      </c>
      <c r="I244" s="139">
        <f t="shared" si="17"/>
        <v>0</v>
      </c>
      <c r="J244" s="143">
        <f t="shared" si="18"/>
        <v>0</v>
      </c>
    </row>
    <row r="245" spans="1:10" x14ac:dyDescent="0.2">
      <c r="A245" s="11">
        <v>74190</v>
      </c>
      <c r="B245" s="141" t="s">
        <v>2532</v>
      </c>
      <c r="C245" s="135">
        <v>1.31</v>
      </c>
      <c r="D245" s="137">
        <v>7.0000000000000007E-2</v>
      </c>
      <c r="E245" s="137">
        <f t="shared" si="19"/>
        <v>0</v>
      </c>
      <c r="F245" s="137">
        <f t="shared" si="15"/>
        <v>0</v>
      </c>
      <c r="G245" s="137">
        <f t="shared" si="16"/>
        <v>0</v>
      </c>
      <c r="H245" s="142">
        <v>40.697800000000001</v>
      </c>
      <c r="I245" s="139">
        <f t="shared" si="17"/>
        <v>0</v>
      </c>
      <c r="J245" s="143">
        <f t="shared" si="18"/>
        <v>0</v>
      </c>
    </row>
    <row r="246" spans="1:10" x14ac:dyDescent="0.2">
      <c r="A246" s="11">
        <v>74210</v>
      </c>
      <c r="B246" s="141" t="s">
        <v>2533</v>
      </c>
      <c r="C246" s="135">
        <v>1.19</v>
      </c>
      <c r="D246" s="137">
        <v>0.06</v>
      </c>
      <c r="E246" s="137">
        <f t="shared" si="19"/>
        <v>0</v>
      </c>
      <c r="F246" s="137">
        <f t="shared" si="15"/>
        <v>0</v>
      </c>
      <c r="G246" s="137">
        <f t="shared" si="16"/>
        <v>0</v>
      </c>
      <c r="H246" s="142">
        <v>40.697800000000001</v>
      </c>
      <c r="I246" s="139">
        <f t="shared" si="17"/>
        <v>0</v>
      </c>
      <c r="J246" s="143">
        <f t="shared" si="18"/>
        <v>0</v>
      </c>
    </row>
    <row r="247" spans="1:10" x14ac:dyDescent="0.2">
      <c r="A247" s="11">
        <v>74220</v>
      </c>
      <c r="B247" s="141" t="s">
        <v>2534</v>
      </c>
      <c r="C247" s="135">
        <v>1.19</v>
      </c>
      <c r="D247" s="137">
        <v>0.06</v>
      </c>
      <c r="E247" s="137">
        <f t="shared" si="19"/>
        <v>0</v>
      </c>
      <c r="F247" s="137">
        <f t="shared" si="15"/>
        <v>0</v>
      </c>
      <c r="G247" s="137">
        <f t="shared" si="16"/>
        <v>0</v>
      </c>
      <c r="H247" s="142">
        <v>40.697800000000001</v>
      </c>
      <c r="I247" s="139">
        <f t="shared" si="17"/>
        <v>0</v>
      </c>
      <c r="J247" s="143">
        <f t="shared" si="18"/>
        <v>0</v>
      </c>
    </row>
    <row r="248" spans="1:10" x14ac:dyDescent="0.2">
      <c r="A248" s="11">
        <v>74221</v>
      </c>
      <c r="B248" s="150" t="s">
        <v>2535</v>
      </c>
      <c r="C248" s="135">
        <v>2.06</v>
      </c>
      <c r="D248" s="137">
        <v>0.01</v>
      </c>
      <c r="E248" s="137">
        <f t="shared" si="19"/>
        <v>0</v>
      </c>
      <c r="F248" s="137">
        <f t="shared" si="15"/>
        <v>0</v>
      </c>
      <c r="G248" s="137">
        <f t="shared" si="16"/>
        <v>0</v>
      </c>
      <c r="H248" s="142">
        <v>40.697800000000001</v>
      </c>
      <c r="I248" s="139">
        <f t="shared" si="17"/>
        <v>0</v>
      </c>
      <c r="J248" s="143">
        <f t="shared" si="18"/>
        <v>0</v>
      </c>
    </row>
    <row r="249" spans="1:10" x14ac:dyDescent="0.2">
      <c r="A249" s="11">
        <v>74230</v>
      </c>
      <c r="B249" s="141" t="s">
        <v>2536</v>
      </c>
      <c r="C249" s="135">
        <v>1.31</v>
      </c>
      <c r="D249" s="137">
        <v>7.0000000000000007E-2</v>
      </c>
      <c r="E249" s="137">
        <f t="shared" si="19"/>
        <v>0</v>
      </c>
      <c r="F249" s="137">
        <f t="shared" si="15"/>
        <v>0</v>
      </c>
      <c r="G249" s="137">
        <f t="shared" si="16"/>
        <v>0</v>
      </c>
      <c r="H249" s="142">
        <v>40.697800000000001</v>
      </c>
      <c r="I249" s="139">
        <f t="shared" si="17"/>
        <v>0</v>
      </c>
      <c r="J249" s="143">
        <f t="shared" si="18"/>
        <v>0</v>
      </c>
    </row>
    <row r="250" spans="1:10" x14ac:dyDescent="0.2">
      <c r="A250" s="11">
        <v>74235</v>
      </c>
      <c r="B250" s="141" t="s">
        <v>2537</v>
      </c>
      <c r="C250" s="135">
        <v>2.62</v>
      </c>
      <c r="D250" s="137">
        <v>0.14000000000000001</v>
      </c>
      <c r="E250" s="137">
        <f t="shared" si="19"/>
        <v>0</v>
      </c>
      <c r="F250" s="137">
        <f t="shared" si="15"/>
        <v>0</v>
      </c>
      <c r="G250" s="137">
        <f t="shared" si="16"/>
        <v>0</v>
      </c>
      <c r="H250" s="142">
        <v>40.697800000000001</v>
      </c>
      <c r="I250" s="139">
        <f t="shared" si="17"/>
        <v>0</v>
      </c>
      <c r="J250" s="143">
        <f t="shared" si="18"/>
        <v>0</v>
      </c>
    </row>
    <row r="251" spans="1:10" x14ac:dyDescent="0.2">
      <c r="A251" s="11">
        <v>74240</v>
      </c>
      <c r="B251" s="141" t="s">
        <v>2538</v>
      </c>
      <c r="C251" s="135">
        <v>1.46</v>
      </c>
      <c r="D251" s="137">
        <v>0.08</v>
      </c>
      <c r="E251" s="137">
        <f t="shared" si="19"/>
        <v>0</v>
      </c>
      <c r="F251" s="137">
        <f t="shared" si="15"/>
        <v>0</v>
      </c>
      <c r="G251" s="137">
        <f t="shared" si="16"/>
        <v>0</v>
      </c>
      <c r="H251" s="142">
        <v>40.697800000000001</v>
      </c>
      <c r="I251" s="139">
        <f t="shared" si="17"/>
        <v>0</v>
      </c>
      <c r="J251" s="143">
        <f t="shared" si="18"/>
        <v>0</v>
      </c>
    </row>
    <row r="252" spans="1:10" x14ac:dyDescent="0.2">
      <c r="A252" s="11">
        <v>74246</v>
      </c>
      <c r="B252" s="141" t="s">
        <v>2539</v>
      </c>
      <c r="C252" s="135">
        <v>1.65</v>
      </c>
      <c r="D252" s="137">
        <v>0.1</v>
      </c>
      <c r="E252" s="137">
        <f t="shared" si="19"/>
        <v>0</v>
      </c>
      <c r="F252" s="137">
        <f t="shared" si="15"/>
        <v>0</v>
      </c>
      <c r="G252" s="137">
        <f t="shared" si="16"/>
        <v>0</v>
      </c>
      <c r="H252" s="142">
        <v>40.697800000000001</v>
      </c>
      <c r="I252" s="139">
        <f t="shared" si="17"/>
        <v>0</v>
      </c>
      <c r="J252" s="143">
        <f t="shared" si="18"/>
        <v>0</v>
      </c>
    </row>
    <row r="253" spans="1:10" x14ac:dyDescent="0.2">
      <c r="A253" s="11">
        <v>74248</v>
      </c>
      <c r="B253" s="150" t="s">
        <v>2540</v>
      </c>
      <c r="C253" s="135">
        <v>1.33</v>
      </c>
      <c r="D253" s="137">
        <v>0</v>
      </c>
      <c r="E253" s="137">
        <f t="shared" si="19"/>
        <v>0</v>
      </c>
      <c r="F253" s="137">
        <f t="shared" si="15"/>
        <v>0</v>
      </c>
      <c r="G253" s="137">
        <f t="shared" si="16"/>
        <v>0</v>
      </c>
      <c r="H253" s="142">
        <v>40.697800000000001</v>
      </c>
      <c r="I253" s="139">
        <f t="shared" si="17"/>
        <v>0</v>
      </c>
      <c r="J253" s="143">
        <f t="shared" si="18"/>
        <v>0</v>
      </c>
    </row>
    <row r="254" spans="1:10" x14ac:dyDescent="0.2">
      <c r="A254" s="11">
        <v>74250</v>
      </c>
      <c r="B254" s="141" t="s">
        <v>2541</v>
      </c>
      <c r="C254" s="135">
        <v>1.31</v>
      </c>
      <c r="D254" s="137">
        <v>7.0000000000000007E-2</v>
      </c>
      <c r="E254" s="137">
        <f t="shared" si="19"/>
        <v>0</v>
      </c>
      <c r="F254" s="137">
        <f t="shared" si="15"/>
        <v>0</v>
      </c>
      <c r="G254" s="137">
        <f t="shared" si="16"/>
        <v>0</v>
      </c>
      <c r="H254" s="142">
        <v>40.697800000000001</v>
      </c>
      <c r="I254" s="139">
        <f t="shared" si="17"/>
        <v>0</v>
      </c>
      <c r="J254" s="143">
        <f t="shared" si="18"/>
        <v>0</v>
      </c>
    </row>
    <row r="255" spans="1:10" x14ac:dyDescent="0.2">
      <c r="A255" s="11">
        <v>74251</v>
      </c>
      <c r="B255" s="141" t="s">
        <v>2541</v>
      </c>
      <c r="C255" s="135">
        <v>1.31</v>
      </c>
      <c r="D255" s="137">
        <v>7.0000000000000007E-2</v>
      </c>
      <c r="E255" s="137">
        <f t="shared" si="19"/>
        <v>0</v>
      </c>
      <c r="F255" s="137">
        <f t="shared" si="15"/>
        <v>0</v>
      </c>
      <c r="G255" s="137">
        <f t="shared" si="16"/>
        <v>0</v>
      </c>
      <c r="H255" s="142">
        <v>40.697800000000001</v>
      </c>
      <c r="I255" s="139">
        <f t="shared" si="17"/>
        <v>0</v>
      </c>
      <c r="J255" s="143">
        <f t="shared" si="18"/>
        <v>0</v>
      </c>
    </row>
    <row r="256" spans="1:10" x14ac:dyDescent="0.2">
      <c r="A256" s="11">
        <v>74261</v>
      </c>
      <c r="B256" s="141" t="s">
        <v>2542</v>
      </c>
      <c r="C256" s="135">
        <v>13.75</v>
      </c>
      <c r="D256" s="137">
        <v>0.01</v>
      </c>
      <c r="E256" s="137">
        <f t="shared" si="19"/>
        <v>0</v>
      </c>
      <c r="F256" s="137">
        <f t="shared" si="15"/>
        <v>0</v>
      </c>
      <c r="G256" s="137">
        <f t="shared" si="16"/>
        <v>0</v>
      </c>
      <c r="H256" s="142">
        <v>40.697800000000001</v>
      </c>
      <c r="I256" s="139">
        <f t="shared" si="17"/>
        <v>0</v>
      </c>
      <c r="J256" s="143">
        <f t="shared" si="18"/>
        <v>0</v>
      </c>
    </row>
    <row r="257" spans="1:10" x14ac:dyDescent="0.2">
      <c r="A257" s="11">
        <v>74262</v>
      </c>
      <c r="B257" s="141" t="s">
        <v>2543</v>
      </c>
      <c r="C257" s="135">
        <v>15.46</v>
      </c>
      <c r="D257" s="137">
        <v>0.01</v>
      </c>
      <c r="E257" s="137">
        <f t="shared" si="19"/>
        <v>0</v>
      </c>
      <c r="F257" s="137">
        <f t="shared" si="15"/>
        <v>0</v>
      </c>
      <c r="G257" s="137">
        <f t="shared" si="16"/>
        <v>0</v>
      </c>
      <c r="H257" s="142">
        <v>40.697800000000001</v>
      </c>
      <c r="I257" s="139">
        <f t="shared" si="17"/>
        <v>0</v>
      </c>
      <c r="J257" s="143">
        <f t="shared" si="18"/>
        <v>0</v>
      </c>
    </row>
    <row r="258" spans="1:10" x14ac:dyDescent="0.2">
      <c r="A258" s="11">
        <v>74263</v>
      </c>
      <c r="B258" s="141" t="s">
        <v>2544</v>
      </c>
      <c r="C258" s="135">
        <v>16.34</v>
      </c>
      <c r="D258" s="137">
        <v>0.01</v>
      </c>
      <c r="E258" s="137">
        <f t="shared" si="19"/>
        <v>0</v>
      </c>
      <c r="F258" s="137">
        <f t="shared" si="15"/>
        <v>0</v>
      </c>
      <c r="G258" s="137">
        <f t="shared" si="16"/>
        <v>0</v>
      </c>
      <c r="H258" s="142">
        <v>40.697800000000001</v>
      </c>
      <c r="I258" s="139">
        <f t="shared" si="17"/>
        <v>0</v>
      </c>
      <c r="J258" s="143">
        <f t="shared" si="18"/>
        <v>0</v>
      </c>
    </row>
    <row r="259" spans="1:10" x14ac:dyDescent="0.2">
      <c r="A259" s="11">
        <v>74270</v>
      </c>
      <c r="B259" s="141" t="s">
        <v>2545</v>
      </c>
      <c r="C259" s="135">
        <v>1.71</v>
      </c>
      <c r="D259" s="137">
        <v>0.11</v>
      </c>
      <c r="E259" s="137">
        <f t="shared" si="19"/>
        <v>0</v>
      </c>
      <c r="F259" s="137">
        <f t="shared" si="15"/>
        <v>0</v>
      </c>
      <c r="G259" s="137">
        <f t="shared" si="16"/>
        <v>0</v>
      </c>
      <c r="H259" s="142">
        <v>40.697800000000001</v>
      </c>
      <c r="I259" s="139">
        <f t="shared" si="17"/>
        <v>0</v>
      </c>
      <c r="J259" s="143">
        <f t="shared" si="18"/>
        <v>0</v>
      </c>
    </row>
    <row r="260" spans="1:10" x14ac:dyDescent="0.2">
      <c r="A260" s="11">
        <v>74280</v>
      </c>
      <c r="B260" s="141" t="s">
        <v>2545</v>
      </c>
      <c r="C260" s="135">
        <v>2.2400000000000002</v>
      </c>
      <c r="D260" s="137">
        <v>0.13</v>
      </c>
      <c r="E260" s="137">
        <f t="shared" si="19"/>
        <v>0</v>
      </c>
      <c r="F260" s="137">
        <f t="shared" si="15"/>
        <v>0</v>
      </c>
      <c r="G260" s="137">
        <f t="shared" si="16"/>
        <v>0</v>
      </c>
      <c r="H260" s="142">
        <v>40.697800000000001</v>
      </c>
      <c r="I260" s="139">
        <f t="shared" si="17"/>
        <v>0</v>
      </c>
      <c r="J260" s="143">
        <f t="shared" si="18"/>
        <v>0</v>
      </c>
    </row>
    <row r="261" spans="1:10" x14ac:dyDescent="0.2">
      <c r="A261" s="11">
        <v>74283</v>
      </c>
      <c r="B261" s="141" t="s">
        <v>2545</v>
      </c>
      <c r="C261" s="135">
        <v>2.58</v>
      </c>
      <c r="D261" s="137">
        <v>0.14000000000000001</v>
      </c>
      <c r="E261" s="137">
        <f t="shared" si="19"/>
        <v>0</v>
      </c>
      <c r="F261" s="137">
        <f t="shared" si="15"/>
        <v>0</v>
      </c>
      <c r="G261" s="137">
        <f t="shared" si="16"/>
        <v>0</v>
      </c>
      <c r="H261" s="142">
        <v>40.697800000000001</v>
      </c>
      <c r="I261" s="139">
        <f t="shared" si="17"/>
        <v>0</v>
      </c>
      <c r="J261" s="143">
        <f t="shared" si="18"/>
        <v>0</v>
      </c>
    </row>
    <row r="262" spans="1:10" x14ac:dyDescent="0.2">
      <c r="A262" s="11">
        <v>74290</v>
      </c>
      <c r="B262" s="141" t="s">
        <v>2546</v>
      </c>
      <c r="C262" s="135">
        <v>0.74</v>
      </c>
      <c r="D262" s="137">
        <v>0.05</v>
      </c>
      <c r="E262" s="137">
        <f t="shared" si="19"/>
        <v>0</v>
      </c>
      <c r="F262" s="137">
        <f t="shared" si="15"/>
        <v>0</v>
      </c>
      <c r="G262" s="137">
        <f t="shared" si="16"/>
        <v>0</v>
      </c>
      <c r="H262" s="142">
        <v>40.697800000000001</v>
      </c>
      <c r="I262" s="139">
        <f t="shared" si="17"/>
        <v>0</v>
      </c>
      <c r="J262" s="143">
        <f t="shared" si="18"/>
        <v>0</v>
      </c>
    </row>
    <row r="263" spans="1:10" x14ac:dyDescent="0.2">
      <c r="A263" s="11">
        <v>74300</v>
      </c>
      <c r="B263" s="141" t="s">
        <v>2547</v>
      </c>
      <c r="C263" s="135">
        <v>0.88</v>
      </c>
      <c r="D263" s="137">
        <v>0.05</v>
      </c>
      <c r="E263" s="137">
        <f t="shared" si="19"/>
        <v>0</v>
      </c>
      <c r="F263" s="137">
        <f t="shared" si="15"/>
        <v>0</v>
      </c>
      <c r="G263" s="137">
        <f t="shared" si="16"/>
        <v>0</v>
      </c>
      <c r="H263" s="142">
        <v>40.697800000000001</v>
      </c>
      <c r="I263" s="139">
        <f t="shared" si="17"/>
        <v>0</v>
      </c>
      <c r="J263" s="143">
        <f t="shared" si="18"/>
        <v>0</v>
      </c>
    </row>
    <row r="264" spans="1:10" x14ac:dyDescent="0.2">
      <c r="A264" s="11">
        <v>74301</v>
      </c>
      <c r="B264" s="141" t="s">
        <v>2548</v>
      </c>
      <c r="C264" s="135">
        <v>0.51</v>
      </c>
      <c r="D264" s="137">
        <v>0.03</v>
      </c>
      <c r="E264" s="137">
        <f t="shared" si="19"/>
        <v>0</v>
      </c>
      <c r="F264" s="137">
        <f t="shared" si="15"/>
        <v>0</v>
      </c>
      <c r="G264" s="137">
        <f t="shared" si="16"/>
        <v>0</v>
      </c>
      <c r="H264" s="142">
        <v>40.697800000000001</v>
      </c>
      <c r="I264" s="139">
        <f t="shared" si="17"/>
        <v>0</v>
      </c>
      <c r="J264" s="143">
        <f t="shared" si="18"/>
        <v>0</v>
      </c>
    </row>
    <row r="265" spans="1:10" x14ac:dyDescent="0.2">
      <c r="A265" s="11">
        <v>74328</v>
      </c>
      <c r="B265" s="141" t="s">
        <v>2549</v>
      </c>
      <c r="C265" s="135">
        <v>3.17</v>
      </c>
      <c r="D265" s="137">
        <v>0.17</v>
      </c>
      <c r="E265" s="137">
        <f t="shared" si="19"/>
        <v>0</v>
      </c>
      <c r="F265" s="137">
        <f t="shared" si="15"/>
        <v>0</v>
      </c>
      <c r="G265" s="137">
        <f t="shared" si="16"/>
        <v>0</v>
      </c>
      <c r="H265" s="142">
        <v>40.697800000000001</v>
      </c>
      <c r="I265" s="139">
        <f t="shared" si="17"/>
        <v>0</v>
      </c>
      <c r="J265" s="143">
        <f t="shared" si="18"/>
        <v>0</v>
      </c>
    </row>
    <row r="266" spans="1:10" x14ac:dyDescent="0.2">
      <c r="A266" s="11">
        <v>74329</v>
      </c>
      <c r="B266" s="141" t="s">
        <v>2550</v>
      </c>
      <c r="C266" s="135">
        <v>3.17</v>
      </c>
      <c r="D266" s="137">
        <v>0.17</v>
      </c>
      <c r="E266" s="137">
        <f t="shared" si="19"/>
        <v>0</v>
      </c>
      <c r="F266" s="137">
        <f t="shared" si="15"/>
        <v>0</v>
      </c>
      <c r="G266" s="137">
        <f t="shared" si="16"/>
        <v>0</v>
      </c>
      <c r="H266" s="142">
        <v>40.697800000000001</v>
      </c>
      <c r="I266" s="139">
        <f t="shared" si="17"/>
        <v>0</v>
      </c>
      <c r="J266" s="143">
        <f t="shared" si="18"/>
        <v>0</v>
      </c>
    </row>
    <row r="267" spans="1:10" x14ac:dyDescent="0.2">
      <c r="A267" s="11">
        <v>74330</v>
      </c>
      <c r="B267" s="141" t="s">
        <v>2551</v>
      </c>
      <c r="C267" s="135">
        <v>3.17</v>
      </c>
      <c r="D267" s="137">
        <v>0.17</v>
      </c>
      <c r="E267" s="137">
        <f t="shared" si="19"/>
        <v>0</v>
      </c>
      <c r="F267" s="137">
        <f t="shared" si="15"/>
        <v>0</v>
      </c>
      <c r="G267" s="137">
        <f t="shared" si="16"/>
        <v>0</v>
      </c>
      <c r="H267" s="142">
        <v>40.697800000000001</v>
      </c>
      <c r="I267" s="139">
        <f t="shared" si="17"/>
        <v>0</v>
      </c>
      <c r="J267" s="143">
        <f t="shared" si="18"/>
        <v>0</v>
      </c>
    </row>
    <row r="268" spans="1:10" x14ac:dyDescent="0.2">
      <c r="A268" s="11">
        <v>74340</v>
      </c>
      <c r="B268" s="141" t="s">
        <v>2552</v>
      </c>
      <c r="C268" s="135">
        <v>2.62</v>
      </c>
      <c r="D268" s="137">
        <v>0.14000000000000001</v>
      </c>
      <c r="E268" s="137">
        <f t="shared" si="19"/>
        <v>0</v>
      </c>
      <c r="F268" s="137">
        <f t="shared" si="15"/>
        <v>0</v>
      </c>
      <c r="G268" s="137">
        <f t="shared" si="16"/>
        <v>0</v>
      </c>
      <c r="H268" s="142">
        <v>40.697800000000001</v>
      </c>
      <c r="I268" s="139">
        <f t="shared" si="17"/>
        <v>0</v>
      </c>
      <c r="J268" s="143">
        <f t="shared" si="18"/>
        <v>0</v>
      </c>
    </row>
    <row r="269" spans="1:10" x14ac:dyDescent="0.2">
      <c r="A269" s="11">
        <v>74355</v>
      </c>
      <c r="B269" s="141" t="s">
        <v>2553</v>
      </c>
      <c r="C269" s="135">
        <v>2.62</v>
      </c>
      <c r="D269" s="137">
        <v>0.14000000000000001</v>
      </c>
      <c r="E269" s="137">
        <f t="shared" si="19"/>
        <v>0</v>
      </c>
      <c r="F269" s="137">
        <f t="shared" si="15"/>
        <v>0</v>
      </c>
      <c r="G269" s="137">
        <f t="shared" si="16"/>
        <v>0</v>
      </c>
      <c r="H269" s="142">
        <v>40.697800000000001</v>
      </c>
      <c r="I269" s="139">
        <f t="shared" si="17"/>
        <v>0</v>
      </c>
      <c r="J269" s="143">
        <f t="shared" si="18"/>
        <v>0</v>
      </c>
    </row>
    <row r="270" spans="1:10" x14ac:dyDescent="0.2">
      <c r="A270" s="11">
        <v>74360</v>
      </c>
      <c r="B270" s="141" t="s">
        <v>2554</v>
      </c>
      <c r="C270" s="135">
        <v>3.17</v>
      </c>
      <c r="D270" s="137">
        <v>0.17</v>
      </c>
      <c r="E270" s="137">
        <f t="shared" si="19"/>
        <v>0</v>
      </c>
      <c r="F270" s="137">
        <f t="shared" si="15"/>
        <v>0</v>
      </c>
      <c r="G270" s="137">
        <f t="shared" si="16"/>
        <v>0</v>
      </c>
      <c r="H270" s="142">
        <v>40.697800000000001</v>
      </c>
      <c r="I270" s="139">
        <f t="shared" si="17"/>
        <v>0</v>
      </c>
      <c r="J270" s="143">
        <f t="shared" si="18"/>
        <v>0</v>
      </c>
    </row>
    <row r="271" spans="1:10" x14ac:dyDescent="0.2">
      <c r="A271" s="11">
        <v>74363</v>
      </c>
      <c r="B271" s="141" t="s">
        <v>2555</v>
      </c>
      <c r="C271" s="135">
        <v>6.12</v>
      </c>
      <c r="D271" s="137">
        <v>0.33</v>
      </c>
      <c r="E271" s="137">
        <f t="shared" si="19"/>
        <v>0</v>
      </c>
      <c r="F271" s="137">
        <f t="shared" si="15"/>
        <v>0</v>
      </c>
      <c r="G271" s="137">
        <f t="shared" si="16"/>
        <v>0</v>
      </c>
      <c r="H271" s="142">
        <v>40.697800000000001</v>
      </c>
      <c r="I271" s="139">
        <f t="shared" si="17"/>
        <v>0</v>
      </c>
      <c r="J271" s="143">
        <f t="shared" si="18"/>
        <v>0</v>
      </c>
    </row>
    <row r="272" spans="1:10" x14ac:dyDescent="0.2">
      <c r="A272" s="11">
        <v>74400</v>
      </c>
      <c r="B272" s="141" t="s">
        <v>2556</v>
      </c>
      <c r="C272" s="135">
        <v>1.69</v>
      </c>
      <c r="D272" s="137">
        <v>0.11</v>
      </c>
      <c r="E272" s="137">
        <f t="shared" si="19"/>
        <v>0</v>
      </c>
      <c r="F272" s="137">
        <f t="shared" si="15"/>
        <v>0</v>
      </c>
      <c r="G272" s="137">
        <f t="shared" si="16"/>
        <v>0</v>
      </c>
      <c r="H272" s="142">
        <v>40.697800000000001</v>
      </c>
      <c r="I272" s="139">
        <f t="shared" si="17"/>
        <v>0</v>
      </c>
      <c r="J272" s="143">
        <f t="shared" si="18"/>
        <v>0</v>
      </c>
    </row>
    <row r="273" spans="1:10" x14ac:dyDescent="0.2">
      <c r="A273" s="11">
        <v>74410</v>
      </c>
      <c r="B273" s="141" t="s">
        <v>2556</v>
      </c>
      <c r="C273" s="135">
        <v>1.96</v>
      </c>
      <c r="D273" s="137">
        <v>0.11</v>
      </c>
      <c r="E273" s="137">
        <f t="shared" si="19"/>
        <v>0</v>
      </c>
      <c r="F273" s="137">
        <f t="shared" si="15"/>
        <v>0</v>
      </c>
      <c r="G273" s="137">
        <f t="shared" si="16"/>
        <v>0</v>
      </c>
      <c r="H273" s="142">
        <v>40.697800000000001</v>
      </c>
      <c r="I273" s="139">
        <f t="shared" si="17"/>
        <v>0</v>
      </c>
      <c r="J273" s="143">
        <f t="shared" si="18"/>
        <v>0</v>
      </c>
    </row>
    <row r="274" spans="1:10" x14ac:dyDescent="0.2">
      <c r="A274" s="11">
        <v>74415</v>
      </c>
      <c r="B274" s="141" t="s">
        <v>2556</v>
      </c>
      <c r="C274" s="135">
        <v>2.12</v>
      </c>
      <c r="D274" s="137">
        <v>0.12</v>
      </c>
      <c r="E274" s="137">
        <f t="shared" si="19"/>
        <v>0</v>
      </c>
      <c r="F274" s="137">
        <f t="shared" si="15"/>
        <v>0</v>
      </c>
      <c r="G274" s="137">
        <f t="shared" si="16"/>
        <v>0</v>
      </c>
      <c r="H274" s="142">
        <v>40.697800000000001</v>
      </c>
      <c r="I274" s="139">
        <f t="shared" si="17"/>
        <v>0</v>
      </c>
      <c r="J274" s="143">
        <f t="shared" si="18"/>
        <v>0</v>
      </c>
    </row>
    <row r="275" spans="1:10" x14ac:dyDescent="0.2">
      <c r="A275" s="11">
        <v>74420</v>
      </c>
      <c r="B275" s="141" t="s">
        <v>2556</v>
      </c>
      <c r="C275" s="135">
        <v>2.62</v>
      </c>
      <c r="D275" s="137">
        <v>0.14000000000000001</v>
      </c>
      <c r="E275" s="137">
        <f t="shared" si="19"/>
        <v>0</v>
      </c>
      <c r="F275" s="137">
        <f t="shared" si="15"/>
        <v>0</v>
      </c>
      <c r="G275" s="137">
        <f t="shared" si="16"/>
        <v>0</v>
      </c>
      <c r="H275" s="142">
        <v>40.697800000000001</v>
      </c>
      <c r="I275" s="139">
        <f t="shared" si="17"/>
        <v>0</v>
      </c>
      <c r="J275" s="143">
        <f t="shared" si="18"/>
        <v>0</v>
      </c>
    </row>
    <row r="276" spans="1:10" x14ac:dyDescent="0.2">
      <c r="A276" s="11">
        <v>74425</v>
      </c>
      <c r="B276" s="141" t="s">
        <v>2556</v>
      </c>
      <c r="C276" s="135">
        <v>1.31</v>
      </c>
      <c r="D276" s="137">
        <v>7.0000000000000007E-2</v>
      </c>
      <c r="E276" s="137">
        <f t="shared" si="19"/>
        <v>0</v>
      </c>
      <c r="F276" s="137">
        <f t="shared" si="15"/>
        <v>0</v>
      </c>
      <c r="G276" s="137">
        <f t="shared" si="16"/>
        <v>0</v>
      </c>
      <c r="H276" s="142">
        <v>40.697800000000001</v>
      </c>
      <c r="I276" s="139">
        <f t="shared" si="17"/>
        <v>0</v>
      </c>
      <c r="J276" s="143">
        <f t="shared" si="18"/>
        <v>0</v>
      </c>
    </row>
    <row r="277" spans="1:10" x14ac:dyDescent="0.2">
      <c r="A277" s="11">
        <v>74430</v>
      </c>
      <c r="B277" s="141" t="s">
        <v>2557</v>
      </c>
      <c r="C277" s="135">
        <v>1.06</v>
      </c>
      <c r="D277" s="137">
        <v>0.06</v>
      </c>
      <c r="E277" s="137">
        <f t="shared" si="19"/>
        <v>0</v>
      </c>
      <c r="F277" s="137">
        <f t="shared" si="15"/>
        <v>0</v>
      </c>
      <c r="G277" s="137">
        <f t="shared" si="16"/>
        <v>0</v>
      </c>
      <c r="H277" s="142">
        <v>40.697800000000001</v>
      </c>
      <c r="I277" s="139">
        <f t="shared" si="17"/>
        <v>0</v>
      </c>
      <c r="J277" s="143">
        <f t="shared" si="18"/>
        <v>0</v>
      </c>
    </row>
    <row r="278" spans="1:10" x14ac:dyDescent="0.2">
      <c r="A278" s="11">
        <v>74440</v>
      </c>
      <c r="B278" s="141" t="s">
        <v>2558</v>
      </c>
      <c r="C278" s="135">
        <v>1.1299999999999999</v>
      </c>
      <c r="D278" s="137">
        <v>0.06</v>
      </c>
      <c r="E278" s="137">
        <f t="shared" si="19"/>
        <v>0</v>
      </c>
      <c r="F278" s="137">
        <f t="shared" si="15"/>
        <v>0</v>
      </c>
      <c r="G278" s="137">
        <f t="shared" si="16"/>
        <v>0</v>
      </c>
      <c r="H278" s="142">
        <v>40.697800000000001</v>
      </c>
      <c r="I278" s="139">
        <f t="shared" si="17"/>
        <v>0</v>
      </c>
      <c r="J278" s="143">
        <f t="shared" si="18"/>
        <v>0</v>
      </c>
    </row>
    <row r="279" spans="1:10" x14ac:dyDescent="0.2">
      <c r="A279" s="11">
        <v>74445</v>
      </c>
      <c r="B279" s="141" t="s">
        <v>2559</v>
      </c>
      <c r="C279" s="135">
        <v>1.1299999999999999</v>
      </c>
      <c r="D279" s="137">
        <v>0.06</v>
      </c>
      <c r="E279" s="137">
        <f t="shared" si="19"/>
        <v>0</v>
      </c>
      <c r="F279" s="137">
        <f t="shared" si="15"/>
        <v>0</v>
      </c>
      <c r="G279" s="137">
        <f t="shared" si="16"/>
        <v>0</v>
      </c>
      <c r="H279" s="142">
        <v>40.697800000000001</v>
      </c>
      <c r="I279" s="139">
        <f t="shared" si="17"/>
        <v>0</v>
      </c>
      <c r="J279" s="143">
        <f t="shared" si="18"/>
        <v>0</v>
      </c>
    </row>
    <row r="280" spans="1:10" x14ac:dyDescent="0.2">
      <c r="A280" s="11">
        <v>74450</v>
      </c>
      <c r="B280" s="141" t="s">
        <v>2560</v>
      </c>
      <c r="C280" s="135">
        <v>1.46</v>
      </c>
      <c r="D280" s="137">
        <v>0.08</v>
      </c>
      <c r="E280" s="137">
        <f t="shared" si="19"/>
        <v>0</v>
      </c>
      <c r="F280" s="137">
        <f t="shared" ref="F280:F345" si="20">+D280*$I$16</f>
        <v>0</v>
      </c>
      <c r="G280" s="137">
        <f t="shared" ref="G280:G345" si="21">+E280+F280</f>
        <v>0</v>
      </c>
      <c r="H280" s="142">
        <v>40.697800000000001</v>
      </c>
      <c r="I280" s="139">
        <f t="shared" ref="I280:I343" si="22">+G280*H280</f>
        <v>0</v>
      </c>
      <c r="J280" s="143">
        <f t="shared" ref="J280:J343" si="23">+ROUND($I280*J$16,2)</f>
        <v>0</v>
      </c>
    </row>
    <row r="281" spans="1:10" x14ac:dyDescent="0.2">
      <c r="A281" s="11">
        <v>74455</v>
      </c>
      <c r="B281" s="141" t="s">
        <v>2560</v>
      </c>
      <c r="C281" s="135">
        <v>1.58</v>
      </c>
      <c r="D281" s="137">
        <v>0.1</v>
      </c>
      <c r="E281" s="137">
        <f t="shared" ref="E281:E344" si="24">+$I$15*C281</f>
        <v>0</v>
      </c>
      <c r="F281" s="137">
        <f t="shared" si="20"/>
        <v>0</v>
      </c>
      <c r="G281" s="137">
        <f t="shared" si="21"/>
        <v>0</v>
      </c>
      <c r="H281" s="142">
        <v>40.697800000000001</v>
      </c>
      <c r="I281" s="139">
        <f t="shared" si="22"/>
        <v>0</v>
      </c>
      <c r="J281" s="143">
        <f t="shared" si="23"/>
        <v>0</v>
      </c>
    </row>
    <row r="282" spans="1:10" x14ac:dyDescent="0.2">
      <c r="A282" s="11">
        <v>74470</v>
      </c>
      <c r="B282" s="141" t="s">
        <v>2561</v>
      </c>
      <c r="C282" s="135">
        <v>1.25</v>
      </c>
      <c r="D282" s="137">
        <v>7.0000000000000007E-2</v>
      </c>
      <c r="E282" s="137">
        <f t="shared" si="24"/>
        <v>0</v>
      </c>
      <c r="F282" s="137">
        <f t="shared" si="20"/>
        <v>0</v>
      </c>
      <c r="G282" s="137">
        <f t="shared" si="21"/>
        <v>0</v>
      </c>
      <c r="H282" s="142">
        <v>40.697800000000001</v>
      </c>
      <c r="I282" s="139">
        <f t="shared" si="22"/>
        <v>0</v>
      </c>
      <c r="J282" s="143">
        <f t="shared" si="23"/>
        <v>0</v>
      </c>
    </row>
    <row r="283" spans="1:10" x14ac:dyDescent="0.2">
      <c r="A283" s="11">
        <v>74485</v>
      </c>
      <c r="B283" s="141" t="s">
        <v>2562</v>
      </c>
      <c r="C283" s="135">
        <v>3.17</v>
      </c>
      <c r="D283" s="137">
        <v>0.17</v>
      </c>
      <c r="E283" s="137">
        <f t="shared" si="24"/>
        <v>0</v>
      </c>
      <c r="F283" s="137">
        <f t="shared" si="20"/>
        <v>0</v>
      </c>
      <c r="G283" s="137">
        <f t="shared" si="21"/>
        <v>0</v>
      </c>
      <c r="H283" s="142">
        <v>40.697800000000001</v>
      </c>
      <c r="I283" s="139">
        <f t="shared" si="22"/>
        <v>0</v>
      </c>
      <c r="J283" s="143">
        <f t="shared" si="23"/>
        <v>0</v>
      </c>
    </row>
    <row r="284" spans="1:10" x14ac:dyDescent="0.2">
      <c r="A284" s="151">
        <v>74712</v>
      </c>
      <c r="B284" s="149" t="s">
        <v>2563</v>
      </c>
      <c r="C284" s="135">
        <v>9.2200000000000006</v>
      </c>
      <c r="D284" s="137">
        <v>0.02</v>
      </c>
      <c r="E284" s="137">
        <f t="shared" si="24"/>
        <v>0</v>
      </c>
      <c r="F284" s="137">
        <f t="shared" si="20"/>
        <v>0</v>
      </c>
      <c r="G284" s="137">
        <f t="shared" si="21"/>
        <v>0</v>
      </c>
      <c r="H284" s="142">
        <v>40.697800000000001</v>
      </c>
      <c r="I284" s="139">
        <f t="shared" si="22"/>
        <v>0</v>
      </c>
      <c r="J284" s="143">
        <f t="shared" si="23"/>
        <v>0</v>
      </c>
    </row>
    <row r="285" spans="1:10" x14ac:dyDescent="0.2">
      <c r="A285" s="151">
        <v>74713</v>
      </c>
      <c r="B285" s="149" t="s">
        <v>2564</v>
      </c>
      <c r="C285" s="135">
        <v>3.95</v>
      </c>
      <c r="D285" s="137">
        <v>0.01</v>
      </c>
      <c r="E285" s="137">
        <f t="shared" si="24"/>
        <v>0</v>
      </c>
      <c r="F285" s="137">
        <f t="shared" si="20"/>
        <v>0</v>
      </c>
      <c r="G285" s="137">
        <f t="shared" si="21"/>
        <v>0</v>
      </c>
      <c r="H285" s="142">
        <v>40.697800000000001</v>
      </c>
      <c r="I285" s="139">
        <f t="shared" si="22"/>
        <v>0</v>
      </c>
      <c r="J285" s="143">
        <f t="shared" si="23"/>
        <v>0</v>
      </c>
    </row>
    <row r="286" spans="1:10" x14ac:dyDescent="0.2">
      <c r="A286" s="11">
        <v>74740</v>
      </c>
      <c r="B286" s="141" t="s">
        <v>2565</v>
      </c>
      <c r="C286" s="135">
        <v>1.31</v>
      </c>
      <c r="D286" s="137">
        <v>7.0000000000000007E-2</v>
      </c>
      <c r="E286" s="137">
        <f t="shared" si="24"/>
        <v>0</v>
      </c>
      <c r="F286" s="137">
        <f t="shared" si="20"/>
        <v>0</v>
      </c>
      <c r="G286" s="137">
        <f t="shared" si="21"/>
        <v>0</v>
      </c>
      <c r="H286" s="142">
        <v>40.697800000000001</v>
      </c>
      <c r="I286" s="139">
        <f t="shared" si="22"/>
        <v>0</v>
      </c>
      <c r="J286" s="143">
        <f t="shared" si="23"/>
        <v>0</v>
      </c>
    </row>
    <row r="287" spans="1:10" x14ac:dyDescent="0.2">
      <c r="A287" s="11">
        <v>74742</v>
      </c>
      <c r="B287" s="141" t="s">
        <v>2566</v>
      </c>
      <c r="C287" s="135">
        <v>3.17</v>
      </c>
      <c r="D287" s="137">
        <v>0.17</v>
      </c>
      <c r="E287" s="137">
        <f t="shared" si="24"/>
        <v>0</v>
      </c>
      <c r="F287" s="137">
        <f t="shared" si="20"/>
        <v>0</v>
      </c>
      <c r="G287" s="137">
        <f t="shared" si="21"/>
        <v>0</v>
      </c>
      <c r="H287" s="142">
        <v>40.697800000000001</v>
      </c>
      <c r="I287" s="139">
        <f t="shared" si="22"/>
        <v>0</v>
      </c>
      <c r="J287" s="143">
        <f t="shared" si="23"/>
        <v>0</v>
      </c>
    </row>
    <row r="288" spans="1:10" x14ac:dyDescent="0.2">
      <c r="A288" s="11">
        <v>74775</v>
      </c>
      <c r="B288" s="141" t="s">
        <v>2567</v>
      </c>
      <c r="C288" s="135">
        <v>1.46</v>
      </c>
      <c r="D288" s="137">
        <v>0.08</v>
      </c>
      <c r="E288" s="137">
        <f t="shared" si="24"/>
        <v>0</v>
      </c>
      <c r="F288" s="137">
        <f t="shared" si="20"/>
        <v>0</v>
      </c>
      <c r="G288" s="137">
        <f t="shared" si="21"/>
        <v>0</v>
      </c>
      <c r="H288" s="142">
        <v>40.697800000000001</v>
      </c>
      <c r="I288" s="139">
        <f t="shared" si="22"/>
        <v>0</v>
      </c>
      <c r="J288" s="143">
        <f t="shared" si="23"/>
        <v>0</v>
      </c>
    </row>
    <row r="289" spans="1:10" x14ac:dyDescent="0.2">
      <c r="A289" s="11">
        <v>75557</v>
      </c>
      <c r="B289" s="141" t="s">
        <v>2568</v>
      </c>
      <c r="C289" s="135">
        <v>10.33</v>
      </c>
      <c r="D289" s="137">
        <v>0.87</v>
      </c>
      <c r="E289" s="137">
        <f t="shared" si="24"/>
        <v>0</v>
      </c>
      <c r="F289" s="137">
        <f t="shared" si="20"/>
        <v>0</v>
      </c>
      <c r="G289" s="137">
        <f t="shared" si="21"/>
        <v>0</v>
      </c>
      <c r="H289" s="142">
        <v>40.697800000000001</v>
      </c>
      <c r="I289" s="139">
        <f t="shared" si="22"/>
        <v>0</v>
      </c>
      <c r="J289" s="143">
        <f t="shared" si="23"/>
        <v>0</v>
      </c>
    </row>
    <row r="290" spans="1:10" x14ac:dyDescent="0.2">
      <c r="A290" s="11">
        <v>75559</v>
      </c>
      <c r="B290" s="141" t="s">
        <v>2569</v>
      </c>
      <c r="C290" s="135">
        <v>15.99</v>
      </c>
      <c r="D290" s="137">
        <v>0.87</v>
      </c>
      <c r="E290" s="137">
        <f t="shared" si="24"/>
        <v>0</v>
      </c>
      <c r="F290" s="137">
        <f t="shared" si="20"/>
        <v>0</v>
      </c>
      <c r="G290" s="137">
        <f t="shared" si="21"/>
        <v>0</v>
      </c>
      <c r="H290" s="142">
        <v>40.697800000000001</v>
      </c>
      <c r="I290" s="139">
        <f t="shared" si="22"/>
        <v>0</v>
      </c>
      <c r="J290" s="143">
        <f t="shared" si="23"/>
        <v>0</v>
      </c>
    </row>
    <row r="291" spans="1:10" x14ac:dyDescent="0.2">
      <c r="A291" s="11">
        <v>75561</v>
      </c>
      <c r="B291" s="141" t="s">
        <v>2570</v>
      </c>
      <c r="C291" s="135">
        <v>14.94</v>
      </c>
      <c r="D291" s="137">
        <v>0.96</v>
      </c>
      <c r="E291" s="137">
        <f t="shared" si="24"/>
        <v>0</v>
      </c>
      <c r="F291" s="137">
        <f t="shared" si="20"/>
        <v>0</v>
      </c>
      <c r="G291" s="137">
        <f t="shared" si="21"/>
        <v>0</v>
      </c>
      <c r="H291" s="142">
        <v>40.697800000000001</v>
      </c>
      <c r="I291" s="139">
        <f t="shared" si="22"/>
        <v>0</v>
      </c>
      <c r="J291" s="143">
        <f t="shared" si="23"/>
        <v>0</v>
      </c>
    </row>
    <row r="292" spans="1:10" x14ac:dyDescent="0.2">
      <c r="A292" s="11">
        <v>75563</v>
      </c>
      <c r="B292" s="141" t="s">
        <v>2571</v>
      </c>
      <c r="C292" s="135">
        <v>18.84</v>
      </c>
      <c r="D292" s="137">
        <v>0.97</v>
      </c>
      <c r="E292" s="137">
        <f t="shared" si="24"/>
        <v>0</v>
      </c>
      <c r="F292" s="137">
        <f t="shared" si="20"/>
        <v>0</v>
      </c>
      <c r="G292" s="137">
        <f t="shared" si="21"/>
        <v>0</v>
      </c>
      <c r="H292" s="142">
        <v>40.697800000000001</v>
      </c>
      <c r="I292" s="139">
        <f t="shared" si="22"/>
        <v>0</v>
      </c>
      <c r="J292" s="143">
        <f t="shared" si="23"/>
        <v>0</v>
      </c>
    </row>
    <row r="293" spans="1:10" x14ac:dyDescent="0.2">
      <c r="A293" s="11">
        <v>75565</v>
      </c>
      <c r="B293" s="141" t="s">
        <v>2572</v>
      </c>
      <c r="C293" s="135">
        <v>2.1800000000000002</v>
      </c>
      <c r="D293" s="137">
        <v>0.01</v>
      </c>
      <c r="E293" s="137">
        <f t="shared" si="24"/>
        <v>0</v>
      </c>
      <c r="F293" s="137">
        <f t="shared" si="20"/>
        <v>0</v>
      </c>
      <c r="G293" s="137">
        <f t="shared" si="21"/>
        <v>0</v>
      </c>
      <c r="H293" s="142">
        <v>40.697800000000001</v>
      </c>
      <c r="I293" s="139">
        <f t="shared" si="22"/>
        <v>0</v>
      </c>
      <c r="J293" s="143">
        <f t="shared" si="23"/>
        <v>0</v>
      </c>
    </row>
    <row r="294" spans="1:10" x14ac:dyDescent="0.2">
      <c r="A294" s="11">
        <v>75571</v>
      </c>
      <c r="B294" s="141" t="s">
        <v>2573</v>
      </c>
      <c r="C294" s="135">
        <v>2.5499999999999998</v>
      </c>
      <c r="D294" s="137">
        <v>0.01</v>
      </c>
      <c r="E294" s="137">
        <f t="shared" si="24"/>
        <v>0</v>
      </c>
      <c r="F294" s="137">
        <f t="shared" si="20"/>
        <v>0</v>
      </c>
      <c r="G294" s="137">
        <f t="shared" si="21"/>
        <v>0</v>
      </c>
      <c r="H294" s="142">
        <v>40.697800000000001</v>
      </c>
      <c r="I294" s="139">
        <f t="shared" si="22"/>
        <v>0</v>
      </c>
      <c r="J294" s="143">
        <f t="shared" si="23"/>
        <v>0</v>
      </c>
    </row>
    <row r="295" spans="1:10" x14ac:dyDescent="0.2">
      <c r="A295" s="11">
        <v>75572</v>
      </c>
      <c r="B295" s="141" t="s">
        <v>2574</v>
      </c>
      <c r="C295" s="135">
        <v>1.43</v>
      </c>
      <c r="D295" s="137">
        <v>0.01</v>
      </c>
      <c r="E295" s="137">
        <f t="shared" si="24"/>
        <v>0</v>
      </c>
      <c r="F295" s="137">
        <f t="shared" si="20"/>
        <v>0</v>
      </c>
      <c r="G295" s="137">
        <f t="shared" si="21"/>
        <v>0</v>
      </c>
      <c r="H295" s="142">
        <v>40.697800000000001</v>
      </c>
      <c r="I295" s="139">
        <f t="shared" si="22"/>
        <v>0</v>
      </c>
      <c r="J295" s="143">
        <f t="shared" si="23"/>
        <v>0</v>
      </c>
    </row>
    <row r="296" spans="1:10" x14ac:dyDescent="0.2">
      <c r="A296" s="11">
        <v>75573</v>
      </c>
      <c r="B296" s="141" t="s">
        <v>2575</v>
      </c>
      <c r="C296" s="135">
        <v>1.71</v>
      </c>
      <c r="D296" s="137">
        <v>0.01</v>
      </c>
      <c r="E296" s="137">
        <f t="shared" si="24"/>
        <v>0</v>
      </c>
      <c r="F296" s="137">
        <f t="shared" si="20"/>
        <v>0</v>
      </c>
      <c r="G296" s="137">
        <f t="shared" si="21"/>
        <v>0</v>
      </c>
      <c r="H296" s="142">
        <v>40.697800000000001</v>
      </c>
      <c r="I296" s="139">
        <f t="shared" si="22"/>
        <v>0</v>
      </c>
      <c r="J296" s="143">
        <f t="shared" si="23"/>
        <v>0</v>
      </c>
    </row>
    <row r="297" spans="1:10" x14ac:dyDescent="0.2">
      <c r="A297" s="11">
        <v>75574</v>
      </c>
      <c r="B297" s="141" t="s">
        <v>2576</v>
      </c>
      <c r="C297" s="135">
        <v>12.85</v>
      </c>
      <c r="D297" s="137">
        <v>0.01</v>
      </c>
      <c r="E297" s="137">
        <f t="shared" si="24"/>
        <v>0</v>
      </c>
      <c r="F297" s="137">
        <f t="shared" si="20"/>
        <v>0</v>
      </c>
      <c r="G297" s="137">
        <f t="shared" si="21"/>
        <v>0</v>
      </c>
      <c r="H297" s="142">
        <v>40.697800000000001</v>
      </c>
      <c r="I297" s="139">
        <f t="shared" si="22"/>
        <v>0</v>
      </c>
      <c r="J297" s="143">
        <f t="shared" si="23"/>
        <v>0</v>
      </c>
    </row>
    <row r="298" spans="1:10" x14ac:dyDescent="0.2">
      <c r="A298" s="11">
        <v>75580</v>
      </c>
      <c r="B298" s="152" t="s">
        <v>2577</v>
      </c>
      <c r="C298" s="135">
        <v>26.02</v>
      </c>
      <c r="D298" s="137">
        <v>0.06</v>
      </c>
      <c r="E298" s="137">
        <f t="shared" si="24"/>
        <v>0</v>
      </c>
      <c r="F298" s="137">
        <f t="shared" si="20"/>
        <v>0</v>
      </c>
      <c r="G298" s="137">
        <f t="shared" si="21"/>
        <v>0</v>
      </c>
      <c r="H298" s="142">
        <v>40.697800000000001</v>
      </c>
      <c r="I298" s="139">
        <f t="shared" si="22"/>
        <v>0</v>
      </c>
      <c r="J298" s="143">
        <f t="shared" si="23"/>
        <v>0</v>
      </c>
    </row>
    <row r="299" spans="1:10" x14ac:dyDescent="0.2">
      <c r="A299" s="11">
        <v>75600</v>
      </c>
      <c r="B299" s="141" t="s">
        <v>2578</v>
      </c>
      <c r="C299" s="135">
        <v>12.64</v>
      </c>
      <c r="D299" s="137">
        <v>0.65</v>
      </c>
      <c r="E299" s="137">
        <f t="shared" si="24"/>
        <v>0</v>
      </c>
      <c r="F299" s="137">
        <f t="shared" si="20"/>
        <v>0</v>
      </c>
      <c r="G299" s="137">
        <f t="shared" si="21"/>
        <v>0</v>
      </c>
      <c r="H299" s="142">
        <v>40.697800000000001</v>
      </c>
      <c r="I299" s="139">
        <f t="shared" si="22"/>
        <v>0</v>
      </c>
      <c r="J299" s="143">
        <f t="shared" si="23"/>
        <v>0</v>
      </c>
    </row>
    <row r="300" spans="1:10" x14ac:dyDescent="0.2">
      <c r="A300" s="11">
        <v>75605</v>
      </c>
      <c r="B300" s="141" t="s">
        <v>2578</v>
      </c>
      <c r="C300" s="135">
        <v>12.64</v>
      </c>
      <c r="D300" s="137">
        <v>0.65</v>
      </c>
      <c r="E300" s="137">
        <f t="shared" si="24"/>
        <v>0</v>
      </c>
      <c r="F300" s="137">
        <f t="shared" si="20"/>
        <v>0</v>
      </c>
      <c r="G300" s="137">
        <f t="shared" si="21"/>
        <v>0</v>
      </c>
      <c r="H300" s="142">
        <v>40.697800000000001</v>
      </c>
      <c r="I300" s="139">
        <f t="shared" si="22"/>
        <v>0</v>
      </c>
      <c r="J300" s="143">
        <f t="shared" si="23"/>
        <v>0</v>
      </c>
    </row>
    <row r="301" spans="1:10" x14ac:dyDescent="0.2">
      <c r="A301" s="11">
        <v>75625</v>
      </c>
      <c r="B301" s="141" t="s">
        <v>2578</v>
      </c>
      <c r="C301" s="135">
        <v>12.64</v>
      </c>
      <c r="D301" s="137">
        <v>0.65</v>
      </c>
      <c r="E301" s="137">
        <f t="shared" si="24"/>
        <v>0</v>
      </c>
      <c r="F301" s="137">
        <f t="shared" si="20"/>
        <v>0</v>
      </c>
      <c r="G301" s="137">
        <f t="shared" si="21"/>
        <v>0</v>
      </c>
      <c r="H301" s="142">
        <v>40.697800000000001</v>
      </c>
      <c r="I301" s="139">
        <f t="shared" si="22"/>
        <v>0</v>
      </c>
      <c r="J301" s="143">
        <f t="shared" si="23"/>
        <v>0</v>
      </c>
    </row>
    <row r="302" spans="1:10" x14ac:dyDescent="0.2">
      <c r="A302" s="11">
        <v>75630</v>
      </c>
      <c r="B302" s="141" t="s">
        <v>2579</v>
      </c>
      <c r="C302" s="135">
        <v>13.17</v>
      </c>
      <c r="D302" s="137">
        <v>0.69</v>
      </c>
      <c r="E302" s="137">
        <f t="shared" si="24"/>
        <v>0</v>
      </c>
      <c r="F302" s="137">
        <f t="shared" si="20"/>
        <v>0</v>
      </c>
      <c r="G302" s="137">
        <f t="shared" si="21"/>
        <v>0</v>
      </c>
      <c r="H302" s="142">
        <v>40.697800000000001</v>
      </c>
      <c r="I302" s="139">
        <f t="shared" si="22"/>
        <v>0</v>
      </c>
      <c r="J302" s="143">
        <f t="shared" si="23"/>
        <v>0</v>
      </c>
    </row>
    <row r="303" spans="1:10" x14ac:dyDescent="0.2">
      <c r="A303" s="11">
        <v>75635</v>
      </c>
      <c r="B303" s="141" t="s">
        <v>2580</v>
      </c>
      <c r="C303" s="135">
        <v>15.97</v>
      </c>
      <c r="D303" s="137">
        <v>0.39</v>
      </c>
      <c r="E303" s="137">
        <f t="shared" si="24"/>
        <v>0</v>
      </c>
      <c r="F303" s="137">
        <f t="shared" si="20"/>
        <v>0</v>
      </c>
      <c r="G303" s="137">
        <f t="shared" si="21"/>
        <v>0</v>
      </c>
      <c r="H303" s="142">
        <v>40.697800000000001</v>
      </c>
      <c r="I303" s="139">
        <f t="shared" si="22"/>
        <v>0</v>
      </c>
      <c r="J303" s="143">
        <f t="shared" si="23"/>
        <v>0</v>
      </c>
    </row>
    <row r="304" spans="1:10" x14ac:dyDescent="0.2">
      <c r="A304" s="11">
        <v>75705</v>
      </c>
      <c r="B304" s="141" t="s">
        <v>2581</v>
      </c>
      <c r="C304" s="135">
        <v>12.64</v>
      </c>
      <c r="D304" s="137">
        <v>0.65</v>
      </c>
      <c r="E304" s="137">
        <f t="shared" si="24"/>
        <v>0</v>
      </c>
      <c r="F304" s="137">
        <f t="shared" si="20"/>
        <v>0</v>
      </c>
      <c r="G304" s="137">
        <f t="shared" si="21"/>
        <v>0</v>
      </c>
      <c r="H304" s="142">
        <v>40.697800000000001</v>
      </c>
      <c r="I304" s="139">
        <f t="shared" si="22"/>
        <v>0</v>
      </c>
      <c r="J304" s="143">
        <f t="shared" si="23"/>
        <v>0</v>
      </c>
    </row>
    <row r="305" spans="1:10" x14ac:dyDescent="0.2">
      <c r="A305" s="11">
        <v>75710</v>
      </c>
      <c r="B305" s="141" t="s">
        <v>2582</v>
      </c>
      <c r="C305" s="135">
        <v>12.64</v>
      </c>
      <c r="D305" s="137">
        <v>0.65</v>
      </c>
      <c r="E305" s="137">
        <f t="shared" si="24"/>
        <v>0</v>
      </c>
      <c r="F305" s="137">
        <f t="shared" si="20"/>
        <v>0</v>
      </c>
      <c r="G305" s="137">
        <f t="shared" si="21"/>
        <v>0</v>
      </c>
      <c r="H305" s="142">
        <v>40.697800000000001</v>
      </c>
      <c r="I305" s="139">
        <f t="shared" si="22"/>
        <v>0</v>
      </c>
      <c r="J305" s="143">
        <f t="shared" si="23"/>
        <v>0</v>
      </c>
    </row>
    <row r="306" spans="1:10" x14ac:dyDescent="0.2">
      <c r="A306" s="11">
        <v>75716</v>
      </c>
      <c r="B306" s="141" t="s">
        <v>2583</v>
      </c>
      <c r="C306" s="135">
        <v>12.64</v>
      </c>
      <c r="D306" s="137">
        <v>0.65</v>
      </c>
      <c r="E306" s="137">
        <f t="shared" si="24"/>
        <v>0</v>
      </c>
      <c r="F306" s="137">
        <f t="shared" si="20"/>
        <v>0</v>
      </c>
      <c r="G306" s="137">
        <f t="shared" si="21"/>
        <v>0</v>
      </c>
      <c r="H306" s="142">
        <v>40.697800000000001</v>
      </c>
      <c r="I306" s="139">
        <f t="shared" si="22"/>
        <v>0</v>
      </c>
      <c r="J306" s="143">
        <f t="shared" si="23"/>
        <v>0</v>
      </c>
    </row>
    <row r="307" spans="1:10" x14ac:dyDescent="0.2">
      <c r="A307" s="11">
        <v>75726</v>
      </c>
      <c r="B307" s="141" t="s">
        <v>2584</v>
      </c>
      <c r="C307" s="135">
        <v>12.64</v>
      </c>
      <c r="D307" s="137">
        <v>0.65</v>
      </c>
      <c r="E307" s="137">
        <f t="shared" si="24"/>
        <v>0</v>
      </c>
      <c r="F307" s="137">
        <f t="shared" si="20"/>
        <v>0</v>
      </c>
      <c r="G307" s="137">
        <f t="shared" si="21"/>
        <v>0</v>
      </c>
      <c r="H307" s="142">
        <v>40.697800000000001</v>
      </c>
      <c r="I307" s="139">
        <f t="shared" si="22"/>
        <v>0</v>
      </c>
      <c r="J307" s="143">
        <f t="shared" si="23"/>
        <v>0</v>
      </c>
    </row>
    <row r="308" spans="1:10" x14ac:dyDescent="0.2">
      <c r="A308" s="11">
        <v>75731</v>
      </c>
      <c r="B308" s="141" t="s">
        <v>2585</v>
      </c>
      <c r="C308" s="135">
        <v>12.64</v>
      </c>
      <c r="D308" s="137">
        <v>0.65</v>
      </c>
      <c r="E308" s="137">
        <f t="shared" si="24"/>
        <v>0</v>
      </c>
      <c r="F308" s="137">
        <f t="shared" si="20"/>
        <v>0</v>
      </c>
      <c r="G308" s="137">
        <f t="shared" si="21"/>
        <v>0</v>
      </c>
      <c r="H308" s="142">
        <v>40.697800000000001</v>
      </c>
      <c r="I308" s="139">
        <f t="shared" si="22"/>
        <v>0</v>
      </c>
      <c r="J308" s="143">
        <f t="shared" si="23"/>
        <v>0</v>
      </c>
    </row>
    <row r="309" spans="1:10" x14ac:dyDescent="0.2">
      <c r="A309" s="11">
        <v>75733</v>
      </c>
      <c r="B309" s="141" t="s">
        <v>2586</v>
      </c>
      <c r="C309" s="135">
        <v>12.64</v>
      </c>
      <c r="D309" s="137">
        <v>0.65</v>
      </c>
      <c r="E309" s="137">
        <f t="shared" si="24"/>
        <v>0</v>
      </c>
      <c r="F309" s="137">
        <f t="shared" si="20"/>
        <v>0</v>
      </c>
      <c r="G309" s="137">
        <f t="shared" si="21"/>
        <v>0</v>
      </c>
      <c r="H309" s="142">
        <v>40.697800000000001</v>
      </c>
      <c r="I309" s="139">
        <f t="shared" si="22"/>
        <v>0</v>
      </c>
      <c r="J309" s="143">
        <f t="shared" si="23"/>
        <v>0</v>
      </c>
    </row>
    <row r="310" spans="1:10" x14ac:dyDescent="0.2">
      <c r="A310" s="11">
        <v>75736</v>
      </c>
      <c r="B310" s="141" t="s">
        <v>2587</v>
      </c>
      <c r="C310" s="135">
        <v>12.64</v>
      </c>
      <c r="D310" s="137">
        <v>0.65</v>
      </c>
      <c r="E310" s="137">
        <f t="shared" si="24"/>
        <v>0</v>
      </c>
      <c r="F310" s="137">
        <f t="shared" si="20"/>
        <v>0</v>
      </c>
      <c r="G310" s="137">
        <f t="shared" si="21"/>
        <v>0</v>
      </c>
      <c r="H310" s="142">
        <v>40.697800000000001</v>
      </c>
      <c r="I310" s="139">
        <f t="shared" si="22"/>
        <v>0</v>
      </c>
      <c r="J310" s="143">
        <f t="shared" si="23"/>
        <v>0</v>
      </c>
    </row>
    <row r="311" spans="1:10" x14ac:dyDescent="0.2">
      <c r="A311" s="11">
        <v>75741</v>
      </c>
      <c r="B311" s="141" t="s">
        <v>2588</v>
      </c>
      <c r="C311" s="135">
        <v>12.64</v>
      </c>
      <c r="D311" s="137">
        <v>0.65</v>
      </c>
      <c r="E311" s="137">
        <f t="shared" si="24"/>
        <v>0</v>
      </c>
      <c r="F311" s="137">
        <f t="shared" si="20"/>
        <v>0</v>
      </c>
      <c r="G311" s="137">
        <f t="shared" si="21"/>
        <v>0</v>
      </c>
      <c r="H311" s="142">
        <v>40.697800000000001</v>
      </c>
      <c r="I311" s="139">
        <f t="shared" si="22"/>
        <v>0</v>
      </c>
      <c r="J311" s="143">
        <f t="shared" si="23"/>
        <v>0</v>
      </c>
    </row>
    <row r="312" spans="1:10" x14ac:dyDescent="0.2">
      <c r="A312" s="11">
        <v>75743</v>
      </c>
      <c r="B312" s="141" t="s">
        <v>2589</v>
      </c>
      <c r="C312" s="135">
        <v>12.64</v>
      </c>
      <c r="D312" s="137">
        <v>0.65</v>
      </c>
      <c r="E312" s="137">
        <f t="shared" si="24"/>
        <v>0</v>
      </c>
      <c r="F312" s="137">
        <f t="shared" si="20"/>
        <v>0</v>
      </c>
      <c r="G312" s="137">
        <f t="shared" si="21"/>
        <v>0</v>
      </c>
      <c r="H312" s="142">
        <v>40.697800000000001</v>
      </c>
      <c r="I312" s="139">
        <f t="shared" si="22"/>
        <v>0</v>
      </c>
      <c r="J312" s="143">
        <f t="shared" si="23"/>
        <v>0</v>
      </c>
    </row>
    <row r="313" spans="1:10" x14ac:dyDescent="0.2">
      <c r="A313" s="11">
        <v>75746</v>
      </c>
      <c r="B313" s="141" t="s">
        <v>2588</v>
      </c>
      <c r="C313" s="135">
        <v>12.64</v>
      </c>
      <c r="D313" s="137">
        <v>0.65</v>
      </c>
      <c r="E313" s="137">
        <f t="shared" si="24"/>
        <v>0</v>
      </c>
      <c r="F313" s="137">
        <f t="shared" si="20"/>
        <v>0</v>
      </c>
      <c r="G313" s="137">
        <f t="shared" si="21"/>
        <v>0</v>
      </c>
      <c r="H313" s="142">
        <v>40.697800000000001</v>
      </c>
      <c r="I313" s="139">
        <f t="shared" si="22"/>
        <v>0</v>
      </c>
      <c r="J313" s="143">
        <f t="shared" si="23"/>
        <v>0</v>
      </c>
    </row>
    <row r="314" spans="1:10" x14ac:dyDescent="0.2">
      <c r="A314" s="11">
        <v>75756</v>
      </c>
      <c r="B314" s="141" t="s">
        <v>2590</v>
      </c>
      <c r="C314" s="135">
        <v>12.64</v>
      </c>
      <c r="D314" s="137">
        <v>0.65</v>
      </c>
      <c r="E314" s="137">
        <f t="shared" si="24"/>
        <v>0</v>
      </c>
      <c r="F314" s="137">
        <f t="shared" si="20"/>
        <v>0</v>
      </c>
      <c r="G314" s="137">
        <f t="shared" si="21"/>
        <v>0</v>
      </c>
      <c r="H314" s="142">
        <v>40.697800000000001</v>
      </c>
      <c r="I314" s="139">
        <f t="shared" si="22"/>
        <v>0</v>
      </c>
      <c r="J314" s="143">
        <f t="shared" si="23"/>
        <v>0</v>
      </c>
    </row>
    <row r="315" spans="1:10" x14ac:dyDescent="0.2">
      <c r="A315" s="11">
        <v>75774</v>
      </c>
      <c r="B315" s="141" t="s">
        <v>2591</v>
      </c>
      <c r="C315" s="135">
        <v>12.64</v>
      </c>
      <c r="D315" s="137">
        <v>0.65</v>
      </c>
      <c r="E315" s="137">
        <f t="shared" si="24"/>
        <v>0</v>
      </c>
      <c r="F315" s="137">
        <f t="shared" si="20"/>
        <v>0</v>
      </c>
      <c r="G315" s="137">
        <f t="shared" si="21"/>
        <v>0</v>
      </c>
      <c r="H315" s="142">
        <v>40.697800000000001</v>
      </c>
      <c r="I315" s="139">
        <f t="shared" si="22"/>
        <v>0</v>
      </c>
      <c r="J315" s="143">
        <f t="shared" si="23"/>
        <v>0</v>
      </c>
    </row>
    <row r="316" spans="1:10" x14ac:dyDescent="0.2">
      <c r="A316" s="11">
        <v>75801</v>
      </c>
      <c r="B316" s="141" t="s">
        <v>2592</v>
      </c>
      <c r="C316" s="135">
        <v>5.44</v>
      </c>
      <c r="D316" s="137">
        <v>0.28999999999999998</v>
      </c>
      <c r="E316" s="137">
        <f t="shared" si="24"/>
        <v>0</v>
      </c>
      <c r="F316" s="137">
        <f t="shared" si="20"/>
        <v>0</v>
      </c>
      <c r="G316" s="137">
        <f t="shared" si="21"/>
        <v>0</v>
      </c>
      <c r="H316" s="142">
        <v>40.697800000000001</v>
      </c>
      <c r="I316" s="139">
        <f t="shared" si="22"/>
        <v>0</v>
      </c>
      <c r="J316" s="143">
        <f t="shared" si="23"/>
        <v>0</v>
      </c>
    </row>
    <row r="317" spans="1:10" x14ac:dyDescent="0.2">
      <c r="A317" s="11">
        <v>75803</v>
      </c>
      <c r="B317" s="141" t="s">
        <v>2593</v>
      </c>
      <c r="C317" s="135">
        <v>5.44</v>
      </c>
      <c r="D317" s="137">
        <v>0.28999999999999998</v>
      </c>
      <c r="E317" s="137">
        <f t="shared" si="24"/>
        <v>0</v>
      </c>
      <c r="F317" s="137">
        <f t="shared" si="20"/>
        <v>0</v>
      </c>
      <c r="G317" s="137">
        <f t="shared" si="21"/>
        <v>0</v>
      </c>
      <c r="H317" s="142">
        <v>40.697800000000001</v>
      </c>
      <c r="I317" s="139">
        <f t="shared" si="22"/>
        <v>0</v>
      </c>
      <c r="J317" s="143">
        <f t="shared" si="23"/>
        <v>0</v>
      </c>
    </row>
    <row r="318" spans="1:10" x14ac:dyDescent="0.2">
      <c r="A318" s="11">
        <v>75805</v>
      </c>
      <c r="B318" s="141" t="s">
        <v>2594</v>
      </c>
      <c r="C318" s="135">
        <v>6.12</v>
      </c>
      <c r="D318" s="137">
        <v>0.33</v>
      </c>
      <c r="E318" s="137">
        <f t="shared" si="24"/>
        <v>0</v>
      </c>
      <c r="F318" s="137">
        <f t="shared" si="20"/>
        <v>0</v>
      </c>
      <c r="G318" s="137">
        <f t="shared" si="21"/>
        <v>0</v>
      </c>
      <c r="H318" s="142">
        <v>40.697800000000001</v>
      </c>
      <c r="I318" s="139">
        <f t="shared" si="22"/>
        <v>0</v>
      </c>
      <c r="J318" s="143">
        <f t="shared" si="23"/>
        <v>0</v>
      </c>
    </row>
    <row r="319" spans="1:10" x14ac:dyDescent="0.2">
      <c r="A319" s="11">
        <v>75807</v>
      </c>
      <c r="B319" s="141" t="s">
        <v>2594</v>
      </c>
      <c r="C319" s="135">
        <v>6.12</v>
      </c>
      <c r="D319" s="137">
        <v>0.33</v>
      </c>
      <c r="E319" s="137">
        <f t="shared" si="24"/>
        <v>0</v>
      </c>
      <c r="F319" s="137">
        <f t="shared" si="20"/>
        <v>0</v>
      </c>
      <c r="G319" s="137">
        <f t="shared" si="21"/>
        <v>0</v>
      </c>
      <c r="H319" s="142">
        <v>40.697800000000001</v>
      </c>
      <c r="I319" s="139">
        <f t="shared" si="22"/>
        <v>0</v>
      </c>
      <c r="J319" s="143">
        <f t="shared" si="23"/>
        <v>0</v>
      </c>
    </row>
    <row r="320" spans="1:10" x14ac:dyDescent="0.2">
      <c r="A320" s="11">
        <v>75809</v>
      </c>
      <c r="B320" s="141" t="s">
        <v>2595</v>
      </c>
      <c r="C320" s="135">
        <v>0.79</v>
      </c>
      <c r="D320" s="137">
        <v>0.05</v>
      </c>
      <c r="E320" s="137">
        <f t="shared" si="24"/>
        <v>0</v>
      </c>
      <c r="F320" s="137">
        <f t="shared" si="20"/>
        <v>0</v>
      </c>
      <c r="G320" s="137">
        <f t="shared" si="21"/>
        <v>0</v>
      </c>
      <c r="H320" s="142">
        <v>40.697800000000001</v>
      </c>
      <c r="I320" s="139">
        <f t="shared" si="22"/>
        <v>0</v>
      </c>
      <c r="J320" s="143">
        <f t="shared" si="23"/>
        <v>0</v>
      </c>
    </row>
    <row r="321" spans="1:10" x14ac:dyDescent="0.2">
      <c r="A321" s="11">
        <v>75810</v>
      </c>
      <c r="B321" s="141" t="s">
        <v>2596</v>
      </c>
      <c r="C321" s="135">
        <v>12.64</v>
      </c>
      <c r="D321" s="137">
        <v>0.65</v>
      </c>
      <c r="E321" s="137">
        <f t="shared" si="24"/>
        <v>0</v>
      </c>
      <c r="F321" s="137">
        <f t="shared" si="20"/>
        <v>0</v>
      </c>
      <c r="G321" s="137">
        <f t="shared" si="21"/>
        <v>0</v>
      </c>
      <c r="H321" s="142">
        <v>40.697800000000001</v>
      </c>
      <c r="I321" s="139">
        <f t="shared" si="22"/>
        <v>0</v>
      </c>
      <c r="J321" s="143">
        <f t="shared" si="23"/>
        <v>0</v>
      </c>
    </row>
    <row r="322" spans="1:10" x14ac:dyDescent="0.2">
      <c r="A322" s="11">
        <v>75820</v>
      </c>
      <c r="B322" s="141" t="s">
        <v>2597</v>
      </c>
      <c r="C322" s="135">
        <v>0.95</v>
      </c>
      <c r="D322" s="137">
        <v>0.06</v>
      </c>
      <c r="E322" s="137">
        <f t="shared" si="24"/>
        <v>0</v>
      </c>
      <c r="F322" s="137">
        <f t="shared" si="20"/>
        <v>0</v>
      </c>
      <c r="G322" s="137">
        <f t="shared" si="21"/>
        <v>0</v>
      </c>
      <c r="H322" s="142">
        <v>40.697800000000001</v>
      </c>
      <c r="I322" s="139">
        <f t="shared" si="22"/>
        <v>0</v>
      </c>
      <c r="J322" s="143">
        <f t="shared" si="23"/>
        <v>0</v>
      </c>
    </row>
    <row r="323" spans="1:10" x14ac:dyDescent="0.2">
      <c r="A323" s="11">
        <v>75822</v>
      </c>
      <c r="B323" s="141" t="s">
        <v>2598</v>
      </c>
      <c r="C323" s="135">
        <v>1.48</v>
      </c>
      <c r="D323" s="137">
        <v>0.08</v>
      </c>
      <c r="E323" s="137">
        <f t="shared" si="24"/>
        <v>0</v>
      </c>
      <c r="F323" s="137">
        <f t="shared" si="20"/>
        <v>0</v>
      </c>
      <c r="G323" s="137">
        <f t="shared" si="21"/>
        <v>0</v>
      </c>
      <c r="H323" s="142">
        <v>40.697800000000001</v>
      </c>
      <c r="I323" s="139">
        <f t="shared" si="22"/>
        <v>0</v>
      </c>
      <c r="J323" s="143">
        <f t="shared" si="23"/>
        <v>0</v>
      </c>
    </row>
    <row r="324" spans="1:10" x14ac:dyDescent="0.2">
      <c r="A324" s="11">
        <v>75825</v>
      </c>
      <c r="B324" s="141" t="s">
        <v>2599</v>
      </c>
      <c r="C324" s="135">
        <v>12.64</v>
      </c>
      <c r="D324" s="137">
        <v>0.65</v>
      </c>
      <c r="E324" s="137">
        <f t="shared" si="24"/>
        <v>0</v>
      </c>
      <c r="F324" s="137">
        <f t="shared" si="20"/>
        <v>0</v>
      </c>
      <c r="G324" s="137">
        <f t="shared" si="21"/>
        <v>0</v>
      </c>
      <c r="H324" s="142">
        <v>40.697800000000001</v>
      </c>
      <c r="I324" s="139">
        <f t="shared" si="22"/>
        <v>0</v>
      </c>
      <c r="J324" s="143">
        <f t="shared" si="23"/>
        <v>0</v>
      </c>
    </row>
    <row r="325" spans="1:10" x14ac:dyDescent="0.2">
      <c r="A325" s="11">
        <v>75827</v>
      </c>
      <c r="B325" s="141" t="s">
        <v>2600</v>
      </c>
      <c r="C325" s="135">
        <v>12.64</v>
      </c>
      <c r="D325" s="137">
        <v>0.65</v>
      </c>
      <c r="E325" s="137">
        <f t="shared" si="24"/>
        <v>0</v>
      </c>
      <c r="F325" s="137">
        <f t="shared" si="20"/>
        <v>0</v>
      </c>
      <c r="G325" s="137">
        <f t="shared" si="21"/>
        <v>0</v>
      </c>
      <c r="H325" s="142">
        <v>40.697800000000001</v>
      </c>
      <c r="I325" s="139">
        <f t="shared" si="22"/>
        <v>0</v>
      </c>
      <c r="J325" s="143">
        <f t="shared" si="23"/>
        <v>0</v>
      </c>
    </row>
    <row r="326" spans="1:10" x14ac:dyDescent="0.2">
      <c r="A326" s="11">
        <v>75831</v>
      </c>
      <c r="B326" s="141" t="s">
        <v>2601</v>
      </c>
      <c r="C326" s="135">
        <v>12.64</v>
      </c>
      <c r="D326" s="137">
        <v>0.65</v>
      </c>
      <c r="E326" s="137">
        <f t="shared" si="24"/>
        <v>0</v>
      </c>
      <c r="F326" s="137">
        <f t="shared" si="20"/>
        <v>0</v>
      </c>
      <c r="G326" s="137">
        <f t="shared" si="21"/>
        <v>0</v>
      </c>
      <c r="H326" s="142">
        <v>40.697800000000001</v>
      </c>
      <c r="I326" s="139">
        <f t="shared" si="22"/>
        <v>0</v>
      </c>
      <c r="J326" s="143">
        <f t="shared" si="23"/>
        <v>0</v>
      </c>
    </row>
    <row r="327" spans="1:10" x14ac:dyDescent="0.2">
      <c r="A327" s="11">
        <v>75833</v>
      </c>
      <c r="B327" s="141" t="s">
        <v>2602</v>
      </c>
      <c r="C327" s="135">
        <v>12.64</v>
      </c>
      <c r="D327" s="137">
        <v>0.65</v>
      </c>
      <c r="E327" s="137">
        <f t="shared" si="24"/>
        <v>0</v>
      </c>
      <c r="F327" s="137">
        <f t="shared" si="20"/>
        <v>0</v>
      </c>
      <c r="G327" s="137">
        <f t="shared" si="21"/>
        <v>0</v>
      </c>
      <c r="H327" s="142">
        <v>40.697800000000001</v>
      </c>
      <c r="I327" s="139">
        <f t="shared" si="22"/>
        <v>0</v>
      </c>
      <c r="J327" s="143">
        <f t="shared" si="23"/>
        <v>0</v>
      </c>
    </row>
    <row r="328" spans="1:10" x14ac:dyDescent="0.2">
      <c r="A328" s="11">
        <v>75840</v>
      </c>
      <c r="B328" s="141" t="s">
        <v>2603</v>
      </c>
      <c r="C328" s="135">
        <v>12.64</v>
      </c>
      <c r="D328" s="137">
        <v>0.65</v>
      </c>
      <c r="E328" s="137">
        <f t="shared" si="24"/>
        <v>0</v>
      </c>
      <c r="F328" s="137">
        <f t="shared" si="20"/>
        <v>0</v>
      </c>
      <c r="G328" s="137">
        <f t="shared" si="21"/>
        <v>0</v>
      </c>
      <c r="H328" s="142">
        <v>40.697800000000001</v>
      </c>
      <c r="I328" s="139">
        <f t="shared" si="22"/>
        <v>0</v>
      </c>
      <c r="J328" s="143">
        <f t="shared" si="23"/>
        <v>0</v>
      </c>
    </row>
    <row r="329" spans="1:10" x14ac:dyDescent="0.2">
      <c r="A329" s="11">
        <v>75842</v>
      </c>
      <c r="B329" s="141" t="s">
        <v>2604</v>
      </c>
      <c r="C329" s="135">
        <v>12.64</v>
      </c>
      <c r="D329" s="137">
        <v>0.65</v>
      </c>
      <c r="E329" s="137">
        <f t="shared" si="24"/>
        <v>0</v>
      </c>
      <c r="F329" s="137">
        <f t="shared" si="20"/>
        <v>0</v>
      </c>
      <c r="G329" s="137">
        <f t="shared" si="21"/>
        <v>0</v>
      </c>
      <c r="H329" s="142">
        <v>40.697800000000001</v>
      </c>
      <c r="I329" s="139">
        <f t="shared" si="22"/>
        <v>0</v>
      </c>
      <c r="J329" s="143">
        <f t="shared" si="23"/>
        <v>0</v>
      </c>
    </row>
    <row r="330" spans="1:10" x14ac:dyDescent="0.2">
      <c r="A330" s="11">
        <v>75860</v>
      </c>
      <c r="B330" s="141" t="s">
        <v>2605</v>
      </c>
      <c r="C330" s="135">
        <v>12.64</v>
      </c>
      <c r="D330" s="137">
        <v>0.65</v>
      </c>
      <c r="E330" s="137">
        <f t="shared" si="24"/>
        <v>0</v>
      </c>
      <c r="F330" s="137">
        <f t="shared" si="20"/>
        <v>0</v>
      </c>
      <c r="G330" s="137">
        <f t="shared" si="21"/>
        <v>0</v>
      </c>
      <c r="H330" s="142">
        <v>40.697800000000001</v>
      </c>
      <c r="I330" s="139">
        <f t="shared" si="22"/>
        <v>0</v>
      </c>
      <c r="J330" s="143">
        <f t="shared" si="23"/>
        <v>0</v>
      </c>
    </row>
    <row r="331" spans="1:10" x14ac:dyDescent="0.2">
      <c r="A331" s="11">
        <v>75870</v>
      </c>
      <c r="B331" s="141" t="s">
        <v>2606</v>
      </c>
      <c r="C331" s="135">
        <v>12.64</v>
      </c>
      <c r="D331" s="137">
        <v>0.65</v>
      </c>
      <c r="E331" s="137">
        <f t="shared" si="24"/>
        <v>0</v>
      </c>
      <c r="F331" s="137">
        <f t="shared" si="20"/>
        <v>0</v>
      </c>
      <c r="G331" s="137">
        <f t="shared" si="21"/>
        <v>0</v>
      </c>
      <c r="H331" s="142">
        <v>40.697800000000001</v>
      </c>
      <c r="I331" s="139">
        <f t="shared" si="22"/>
        <v>0</v>
      </c>
      <c r="J331" s="143">
        <f t="shared" si="23"/>
        <v>0</v>
      </c>
    </row>
    <row r="332" spans="1:10" x14ac:dyDescent="0.2">
      <c r="A332" s="11">
        <v>75872</v>
      </c>
      <c r="B332" s="141" t="s">
        <v>2606</v>
      </c>
      <c r="C332" s="135">
        <v>12.64</v>
      </c>
      <c r="D332" s="137">
        <v>0.65</v>
      </c>
      <c r="E332" s="137">
        <f t="shared" si="24"/>
        <v>0</v>
      </c>
      <c r="F332" s="137">
        <f t="shared" si="20"/>
        <v>0</v>
      </c>
      <c r="G332" s="137">
        <f t="shared" si="21"/>
        <v>0</v>
      </c>
      <c r="H332" s="142">
        <v>40.697800000000001</v>
      </c>
      <c r="I332" s="139">
        <f t="shared" si="22"/>
        <v>0</v>
      </c>
      <c r="J332" s="143">
        <f t="shared" si="23"/>
        <v>0</v>
      </c>
    </row>
    <row r="333" spans="1:10" x14ac:dyDescent="0.2">
      <c r="A333" s="11">
        <v>75880</v>
      </c>
      <c r="B333" s="141" t="s">
        <v>2607</v>
      </c>
      <c r="C333" s="135">
        <v>0.95</v>
      </c>
      <c r="D333" s="137">
        <v>0.06</v>
      </c>
      <c r="E333" s="137">
        <f t="shared" si="24"/>
        <v>0</v>
      </c>
      <c r="F333" s="137">
        <f t="shared" si="20"/>
        <v>0</v>
      </c>
      <c r="G333" s="137">
        <f t="shared" si="21"/>
        <v>0</v>
      </c>
      <c r="H333" s="142">
        <v>40.697800000000001</v>
      </c>
      <c r="I333" s="139">
        <f t="shared" si="22"/>
        <v>0</v>
      </c>
      <c r="J333" s="143">
        <f t="shared" si="23"/>
        <v>0</v>
      </c>
    </row>
    <row r="334" spans="1:10" x14ac:dyDescent="0.2">
      <c r="A334" s="11">
        <v>75885</v>
      </c>
      <c r="B334" s="141" t="s">
        <v>2608</v>
      </c>
      <c r="C334" s="135">
        <v>12.64</v>
      </c>
      <c r="D334" s="137">
        <v>0.65</v>
      </c>
      <c r="E334" s="137">
        <f t="shared" si="24"/>
        <v>0</v>
      </c>
      <c r="F334" s="137">
        <f t="shared" si="20"/>
        <v>0</v>
      </c>
      <c r="G334" s="137">
        <f t="shared" si="21"/>
        <v>0</v>
      </c>
      <c r="H334" s="142">
        <v>40.697800000000001</v>
      </c>
      <c r="I334" s="139">
        <f t="shared" si="22"/>
        <v>0</v>
      </c>
      <c r="J334" s="143">
        <f t="shared" si="23"/>
        <v>0</v>
      </c>
    </row>
    <row r="335" spans="1:10" x14ac:dyDescent="0.2">
      <c r="A335" s="11">
        <v>75887</v>
      </c>
      <c r="B335" s="141" t="s">
        <v>2608</v>
      </c>
      <c r="C335" s="135">
        <v>12.64</v>
      </c>
      <c r="D335" s="137">
        <v>0.65</v>
      </c>
      <c r="E335" s="137">
        <f t="shared" si="24"/>
        <v>0</v>
      </c>
      <c r="F335" s="137">
        <f t="shared" si="20"/>
        <v>0</v>
      </c>
      <c r="G335" s="137">
        <f t="shared" si="21"/>
        <v>0</v>
      </c>
      <c r="H335" s="142">
        <v>40.697800000000001</v>
      </c>
      <c r="I335" s="139">
        <f t="shared" si="22"/>
        <v>0</v>
      </c>
      <c r="J335" s="143">
        <f t="shared" si="23"/>
        <v>0</v>
      </c>
    </row>
    <row r="336" spans="1:10" x14ac:dyDescent="0.2">
      <c r="A336" s="11">
        <v>75889</v>
      </c>
      <c r="B336" s="141" t="s">
        <v>2608</v>
      </c>
      <c r="C336" s="135">
        <v>12.64</v>
      </c>
      <c r="D336" s="137">
        <v>0.65</v>
      </c>
      <c r="E336" s="137">
        <f t="shared" si="24"/>
        <v>0</v>
      </c>
      <c r="F336" s="137">
        <f t="shared" si="20"/>
        <v>0</v>
      </c>
      <c r="G336" s="137">
        <f t="shared" si="21"/>
        <v>0</v>
      </c>
      <c r="H336" s="142">
        <v>40.697800000000001</v>
      </c>
      <c r="I336" s="139">
        <f t="shared" si="22"/>
        <v>0</v>
      </c>
      <c r="J336" s="143">
        <f t="shared" si="23"/>
        <v>0</v>
      </c>
    </row>
    <row r="337" spans="1:10" x14ac:dyDescent="0.2">
      <c r="A337" s="11">
        <v>75891</v>
      </c>
      <c r="B337" s="141" t="s">
        <v>2608</v>
      </c>
      <c r="C337" s="135">
        <v>12.64</v>
      </c>
      <c r="D337" s="137">
        <v>0.65</v>
      </c>
      <c r="E337" s="137">
        <f t="shared" si="24"/>
        <v>0</v>
      </c>
      <c r="F337" s="137">
        <f t="shared" si="20"/>
        <v>0</v>
      </c>
      <c r="G337" s="137">
        <f t="shared" si="21"/>
        <v>0</v>
      </c>
      <c r="H337" s="142">
        <v>40.697800000000001</v>
      </c>
      <c r="I337" s="139">
        <f t="shared" si="22"/>
        <v>0</v>
      </c>
      <c r="J337" s="143">
        <f t="shared" si="23"/>
        <v>0</v>
      </c>
    </row>
    <row r="338" spans="1:10" x14ac:dyDescent="0.2">
      <c r="A338" s="11">
        <v>75893</v>
      </c>
      <c r="B338" s="141" t="s">
        <v>2609</v>
      </c>
      <c r="C338" s="135">
        <v>12.64</v>
      </c>
      <c r="D338" s="137">
        <v>0.65</v>
      </c>
      <c r="E338" s="137">
        <f t="shared" si="24"/>
        <v>0</v>
      </c>
      <c r="F338" s="137">
        <f t="shared" si="20"/>
        <v>0</v>
      </c>
      <c r="G338" s="137">
        <f t="shared" si="21"/>
        <v>0</v>
      </c>
      <c r="H338" s="142">
        <v>40.697800000000001</v>
      </c>
      <c r="I338" s="139">
        <f t="shared" si="22"/>
        <v>0</v>
      </c>
      <c r="J338" s="143">
        <f t="shared" si="23"/>
        <v>0</v>
      </c>
    </row>
    <row r="339" spans="1:10" x14ac:dyDescent="0.2">
      <c r="A339" s="11">
        <v>75894</v>
      </c>
      <c r="B339" s="141" t="s">
        <v>2610</v>
      </c>
      <c r="C339" s="135">
        <v>24.22</v>
      </c>
      <c r="D339" s="137">
        <v>1.27</v>
      </c>
      <c r="E339" s="137">
        <f t="shared" si="24"/>
        <v>0</v>
      </c>
      <c r="F339" s="137">
        <f t="shared" si="20"/>
        <v>0</v>
      </c>
      <c r="G339" s="137">
        <f t="shared" si="21"/>
        <v>0</v>
      </c>
      <c r="H339" s="142">
        <v>40.697800000000001</v>
      </c>
      <c r="I339" s="139">
        <f t="shared" si="22"/>
        <v>0</v>
      </c>
      <c r="J339" s="143">
        <f t="shared" si="23"/>
        <v>0</v>
      </c>
    </row>
    <row r="340" spans="1:10" x14ac:dyDescent="0.2">
      <c r="A340" s="11">
        <v>75898</v>
      </c>
      <c r="B340" s="141" t="s">
        <v>2611</v>
      </c>
      <c r="C340" s="135">
        <v>1.06</v>
      </c>
      <c r="D340" s="137">
        <v>0.06</v>
      </c>
      <c r="E340" s="137">
        <f t="shared" si="24"/>
        <v>0</v>
      </c>
      <c r="F340" s="137">
        <f t="shared" si="20"/>
        <v>0</v>
      </c>
      <c r="G340" s="137">
        <f t="shared" si="21"/>
        <v>0</v>
      </c>
      <c r="H340" s="142">
        <v>40.697800000000001</v>
      </c>
      <c r="I340" s="139">
        <f t="shared" si="22"/>
        <v>0</v>
      </c>
      <c r="J340" s="143">
        <f t="shared" si="23"/>
        <v>0</v>
      </c>
    </row>
    <row r="341" spans="1:10" x14ac:dyDescent="0.2">
      <c r="A341" s="11">
        <v>75901</v>
      </c>
      <c r="B341" s="141" t="s">
        <v>2612</v>
      </c>
      <c r="C341" s="135">
        <v>1.31</v>
      </c>
      <c r="D341" s="137">
        <v>0.83</v>
      </c>
      <c r="E341" s="137">
        <f t="shared" si="24"/>
        <v>0</v>
      </c>
      <c r="F341" s="137">
        <f t="shared" si="20"/>
        <v>0</v>
      </c>
      <c r="G341" s="137">
        <f t="shared" si="21"/>
        <v>0</v>
      </c>
      <c r="H341" s="142">
        <v>40.697800000000001</v>
      </c>
      <c r="I341" s="139">
        <f t="shared" si="22"/>
        <v>0</v>
      </c>
      <c r="J341" s="143">
        <f t="shared" si="23"/>
        <v>0</v>
      </c>
    </row>
    <row r="342" spans="1:10" x14ac:dyDescent="0.2">
      <c r="A342" s="11">
        <v>75902</v>
      </c>
      <c r="B342" s="141" t="s">
        <v>2613</v>
      </c>
      <c r="C342" s="135">
        <v>1.31</v>
      </c>
      <c r="D342" s="137">
        <v>0.83</v>
      </c>
      <c r="E342" s="137">
        <f t="shared" si="24"/>
        <v>0</v>
      </c>
      <c r="F342" s="137">
        <f t="shared" si="20"/>
        <v>0</v>
      </c>
      <c r="G342" s="137">
        <f t="shared" si="21"/>
        <v>0</v>
      </c>
      <c r="H342" s="142">
        <v>40.697800000000001</v>
      </c>
      <c r="I342" s="139">
        <f t="shared" si="22"/>
        <v>0</v>
      </c>
      <c r="J342" s="143">
        <f t="shared" si="23"/>
        <v>0</v>
      </c>
    </row>
    <row r="343" spans="1:10" x14ac:dyDescent="0.2">
      <c r="A343" s="11">
        <v>75970</v>
      </c>
      <c r="B343" s="141" t="s">
        <v>2614</v>
      </c>
      <c r="C343" s="135">
        <v>11.59</v>
      </c>
      <c r="D343" s="137">
        <v>0.6</v>
      </c>
      <c r="E343" s="137">
        <f t="shared" si="24"/>
        <v>0</v>
      </c>
      <c r="F343" s="137">
        <f t="shared" si="20"/>
        <v>0</v>
      </c>
      <c r="G343" s="137">
        <f t="shared" si="21"/>
        <v>0</v>
      </c>
      <c r="H343" s="142">
        <v>40.697800000000001</v>
      </c>
      <c r="I343" s="139">
        <f t="shared" si="22"/>
        <v>0</v>
      </c>
      <c r="J343" s="143">
        <f t="shared" si="23"/>
        <v>0</v>
      </c>
    </row>
    <row r="344" spans="1:10" x14ac:dyDescent="0.2">
      <c r="A344" s="11">
        <v>75984</v>
      </c>
      <c r="B344" s="141" t="s">
        <v>2615</v>
      </c>
      <c r="C344" s="135">
        <v>1.96</v>
      </c>
      <c r="D344" s="137">
        <v>0.11</v>
      </c>
      <c r="E344" s="137">
        <f t="shared" si="24"/>
        <v>0</v>
      </c>
      <c r="F344" s="137">
        <f t="shared" si="20"/>
        <v>0</v>
      </c>
      <c r="G344" s="137">
        <f t="shared" si="21"/>
        <v>0</v>
      </c>
      <c r="H344" s="142">
        <v>40.697800000000001</v>
      </c>
      <c r="I344" s="139">
        <f t="shared" ref="I344:I413" si="25">+G344*H344</f>
        <v>0</v>
      </c>
      <c r="J344" s="143">
        <f t="shared" ref="J344:J414" si="26">+ROUND($I344*J$16,2)</f>
        <v>0</v>
      </c>
    </row>
    <row r="345" spans="1:10" x14ac:dyDescent="0.2">
      <c r="A345" s="11">
        <v>75989</v>
      </c>
      <c r="B345" s="141" t="s">
        <v>2616</v>
      </c>
      <c r="C345" s="135">
        <v>3.17</v>
      </c>
      <c r="D345" s="137">
        <v>0.17</v>
      </c>
      <c r="E345" s="137">
        <f t="shared" ref="E345:E415" si="27">+$I$15*C345</f>
        <v>0</v>
      </c>
      <c r="F345" s="137">
        <f t="shared" si="20"/>
        <v>0</v>
      </c>
      <c r="G345" s="137">
        <f t="shared" si="21"/>
        <v>0</v>
      </c>
      <c r="H345" s="142">
        <v>40.697800000000001</v>
      </c>
      <c r="I345" s="139">
        <f t="shared" si="25"/>
        <v>0</v>
      </c>
      <c r="J345" s="143">
        <f t="shared" si="26"/>
        <v>0</v>
      </c>
    </row>
    <row r="346" spans="1:10" x14ac:dyDescent="0.2">
      <c r="A346" s="11">
        <v>76000</v>
      </c>
      <c r="B346" s="141" t="s">
        <v>2617</v>
      </c>
      <c r="C346" s="135">
        <v>1.31</v>
      </c>
      <c r="D346" s="137">
        <v>7.0000000000000007E-2</v>
      </c>
      <c r="E346" s="137">
        <f t="shared" si="27"/>
        <v>0</v>
      </c>
      <c r="F346" s="137">
        <f t="shared" ref="F346:F416" si="28">+D346*$I$16</f>
        <v>0</v>
      </c>
      <c r="G346" s="137">
        <f t="shared" ref="G346:G416" si="29">+E346+F346</f>
        <v>0</v>
      </c>
      <c r="H346" s="142">
        <v>40.697800000000001</v>
      </c>
      <c r="I346" s="139">
        <f t="shared" si="25"/>
        <v>0</v>
      </c>
      <c r="J346" s="143">
        <f t="shared" si="26"/>
        <v>0</v>
      </c>
    </row>
    <row r="347" spans="1:10" x14ac:dyDescent="0.2">
      <c r="A347" s="11">
        <v>76010</v>
      </c>
      <c r="B347" s="141" t="s">
        <v>2618</v>
      </c>
      <c r="C347" s="135">
        <v>0.52</v>
      </c>
      <c r="D347" s="137">
        <v>0.02</v>
      </c>
      <c r="E347" s="137">
        <f t="shared" si="27"/>
        <v>0</v>
      </c>
      <c r="F347" s="137">
        <f t="shared" si="28"/>
        <v>0</v>
      </c>
      <c r="G347" s="137">
        <f t="shared" si="29"/>
        <v>0</v>
      </c>
      <c r="H347" s="142">
        <v>40.697800000000001</v>
      </c>
      <c r="I347" s="139">
        <f t="shared" si="25"/>
        <v>0</v>
      </c>
      <c r="J347" s="143">
        <f t="shared" si="26"/>
        <v>0</v>
      </c>
    </row>
    <row r="348" spans="1:10" x14ac:dyDescent="0.2">
      <c r="A348" s="10">
        <v>76014</v>
      </c>
      <c r="B348" s="153" t="s">
        <v>2619</v>
      </c>
      <c r="C348" s="135">
        <v>0.32</v>
      </c>
      <c r="D348" s="137">
        <v>0.01</v>
      </c>
      <c r="E348" s="137">
        <f t="shared" si="27"/>
        <v>0</v>
      </c>
      <c r="F348" s="137">
        <f t="shared" si="28"/>
        <v>0</v>
      </c>
      <c r="G348" s="137">
        <f t="shared" si="29"/>
        <v>0</v>
      </c>
      <c r="H348" s="142">
        <v>40.697800000000001</v>
      </c>
      <c r="I348" s="139">
        <f t="shared" si="25"/>
        <v>0</v>
      </c>
      <c r="J348" s="143">
        <f t="shared" si="26"/>
        <v>0</v>
      </c>
    </row>
    <row r="349" spans="1:10" x14ac:dyDescent="0.2">
      <c r="A349" s="10">
        <v>76015</v>
      </c>
      <c r="B349" s="153" t="s">
        <v>2620</v>
      </c>
      <c r="C349" s="135">
        <v>1.54</v>
      </c>
      <c r="D349" s="137">
        <v>0.05</v>
      </c>
      <c r="E349" s="137">
        <f t="shared" si="27"/>
        <v>0</v>
      </c>
      <c r="F349" s="137">
        <f t="shared" si="28"/>
        <v>0</v>
      </c>
      <c r="G349" s="137">
        <f t="shared" si="29"/>
        <v>0</v>
      </c>
      <c r="H349" s="142">
        <v>40.697800000000001</v>
      </c>
      <c r="I349" s="139">
        <f t="shared" si="25"/>
        <v>0</v>
      </c>
      <c r="J349" s="143">
        <f t="shared" si="26"/>
        <v>0</v>
      </c>
    </row>
    <row r="350" spans="1:10" x14ac:dyDescent="0.2">
      <c r="A350" s="10">
        <v>76016</v>
      </c>
      <c r="B350" s="153" t="s">
        <v>2621</v>
      </c>
      <c r="C350" s="135">
        <v>1.34</v>
      </c>
      <c r="D350" s="137">
        <v>0.02</v>
      </c>
      <c r="E350" s="137">
        <f t="shared" si="27"/>
        <v>0</v>
      </c>
      <c r="F350" s="137">
        <f t="shared" si="28"/>
        <v>0</v>
      </c>
      <c r="G350" s="137">
        <f t="shared" si="29"/>
        <v>0</v>
      </c>
      <c r="H350" s="142">
        <v>40.697800000000001</v>
      </c>
      <c r="I350" s="139">
        <f t="shared" si="25"/>
        <v>0</v>
      </c>
      <c r="J350" s="143">
        <f t="shared" si="26"/>
        <v>0</v>
      </c>
    </row>
    <row r="351" spans="1:10" x14ac:dyDescent="0.2">
      <c r="A351" s="10">
        <v>76017</v>
      </c>
      <c r="B351" s="153" t="s">
        <v>2622</v>
      </c>
      <c r="C351" s="135">
        <v>5.65</v>
      </c>
      <c r="D351" s="137">
        <v>7.0000000000000007E-2</v>
      </c>
      <c r="E351" s="137">
        <f t="shared" si="27"/>
        <v>0</v>
      </c>
      <c r="F351" s="137">
        <f t="shared" si="28"/>
        <v>0</v>
      </c>
      <c r="G351" s="137">
        <f t="shared" si="29"/>
        <v>0</v>
      </c>
      <c r="H351" s="142">
        <v>40.697800000000001</v>
      </c>
      <c r="I351" s="139">
        <f t="shared" si="25"/>
        <v>0</v>
      </c>
      <c r="J351" s="143">
        <f t="shared" si="26"/>
        <v>0</v>
      </c>
    </row>
    <row r="352" spans="1:10" x14ac:dyDescent="0.2">
      <c r="A352" s="10">
        <v>76018</v>
      </c>
      <c r="B352" s="153" t="s">
        <v>2623</v>
      </c>
      <c r="C352" s="135">
        <v>2.39</v>
      </c>
      <c r="D352" s="137">
        <v>0.01</v>
      </c>
      <c r="E352" s="137">
        <f t="shared" si="27"/>
        <v>0</v>
      </c>
      <c r="F352" s="137">
        <f t="shared" si="28"/>
        <v>0</v>
      </c>
      <c r="G352" s="137">
        <f t="shared" si="29"/>
        <v>0</v>
      </c>
      <c r="H352" s="142">
        <v>40.697800000000001</v>
      </c>
      <c r="I352" s="139">
        <f t="shared" si="25"/>
        <v>0</v>
      </c>
      <c r="J352" s="143">
        <f t="shared" si="26"/>
        <v>0</v>
      </c>
    </row>
    <row r="353" spans="1:10" x14ac:dyDescent="0.2">
      <c r="A353" s="10">
        <v>76019</v>
      </c>
      <c r="B353" s="153" t="s">
        <v>2624</v>
      </c>
      <c r="C353" s="135">
        <v>3.66</v>
      </c>
      <c r="D353" s="137">
        <v>0.01</v>
      </c>
      <c r="E353" s="137">
        <f t="shared" si="27"/>
        <v>0</v>
      </c>
      <c r="F353" s="137">
        <f t="shared" si="28"/>
        <v>0</v>
      </c>
      <c r="G353" s="137">
        <f t="shared" si="29"/>
        <v>0</v>
      </c>
      <c r="H353" s="142">
        <v>40.697800000000001</v>
      </c>
      <c r="I353" s="139">
        <f t="shared" si="25"/>
        <v>0</v>
      </c>
      <c r="J353" s="143">
        <f t="shared" si="26"/>
        <v>0</v>
      </c>
    </row>
    <row r="354" spans="1:10" x14ac:dyDescent="0.2">
      <c r="A354" s="11">
        <v>76080</v>
      </c>
      <c r="B354" s="141" t="s">
        <v>2625</v>
      </c>
      <c r="C354" s="135">
        <v>1.06</v>
      </c>
      <c r="D354" s="137">
        <v>0.06</v>
      </c>
      <c r="E354" s="137">
        <f t="shared" si="27"/>
        <v>0</v>
      </c>
      <c r="F354" s="137">
        <f t="shared" si="28"/>
        <v>0</v>
      </c>
      <c r="G354" s="137">
        <f t="shared" si="29"/>
        <v>0</v>
      </c>
      <c r="H354" s="142">
        <v>40.697800000000001</v>
      </c>
      <c r="I354" s="139">
        <f t="shared" si="25"/>
        <v>0</v>
      </c>
      <c r="J354" s="143">
        <f t="shared" si="26"/>
        <v>0</v>
      </c>
    </row>
    <row r="355" spans="1:10" x14ac:dyDescent="0.2">
      <c r="A355" s="11">
        <v>76098</v>
      </c>
      <c r="B355" s="141" t="s">
        <v>2626</v>
      </c>
      <c r="C355" s="135">
        <v>0.41</v>
      </c>
      <c r="D355" s="137">
        <v>0.02</v>
      </c>
      <c r="E355" s="137">
        <f t="shared" si="27"/>
        <v>0</v>
      </c>
      <c r="F355" s="137">
        <f t="shared" si="28"/>
        <v>0</v>
      </c>
      <c r="G355" s="137">
        <f t="shared" si="29"/>
        <v>0</v>
      </c>
      <c r="H355" s="142">
        <v>40.697800000000001</v>
      </c>
      <c r="I355" s="139">
        <f t="shared" si="25"/>
        <v>0</v>
      </c>
      <c r="J355" s="143">
        <f t="shared" si="26"/>
        <v>0</v>
      </c>
    </row>
    <row r="356" spans="1:10" x14ac:dyDescent="0.2">
      <c r="A356" s="11">
        <v>76100</v>
      </c>
      <c r="B356" s="141" t="s">
        <v>2627</v>
      </c>
      <c r="C356" s="135">
        <v>1.25</v>
      </c>
      <c r="D356" s="137">
        <v>7.0000000000000007E-2</v>
      </c>
      <c r="E356" s="137">
        <f t="shared" si="27"/>
        <v>0</v>
      </c>
      <c r="F356" s="137">
        <f t="shared" si="28"/>
        <v>0</v>
      </c>
      <c r="G356" s="137">
        <f t="shared" si="29"/>
        <v>0</v>
      </c>
      <c r="H356" s="142">
        <v>40.697800000000001</v>
      </c>
      <c r="I356" s="139">
        <f t="shared" si="25"/>
        <v>0</v>
      </c>
      <c r="J356" s="143">
        <f t="shared" si="26"/>
        <v>0</v>
      </c>
    </row>
    <row r="357" spans="1:10" x14ac:dyDescent="0.2">
      <c r="A357" s="11">
        <v>76120</v>
      </c>
      <c r="B357" s="141" t="s">
        <v>2628</v>
      </c>
      <c r="C357" s="135">
        <v>1.06</v>
      </c>
      <c r="D357" s="137">
        <v>0.06</v>
      </c>
      <c r="E357" s="137">
        <f t="shared" si="27"/>
        <v>0</v>
      </c>
      <c r="F357" s="137">
        <f t="shared" si="28"/>
        <v>0</v>
      </c>
      <c r="G357" s="137">
        <f t="shared" si="29"/>
        <v>0</v>
      </c>
      <c r="H357" s="142">
        <v>40.697800000000001</v>
      </c>
      <c r="I357" s="139">
        <f t="shared" si="25"/>
        <v>0</v>
      </c>
      <c r="J357" s="143">
        <f t="shared" si="26"/>
        <v>0</v>
      </c>
    </row>
    <row r="358" spans="1:10" x14ac:dyDescent="0.2">
      <c r="A358" s="11">
        <v>76125</v>
      </c>
      <c r="B358" s="141" t="s">
        <v>2629</v>
      </c>
      <c r="C358" s="135">
        <v>0.79</v>
      </c>
      <c r="D358" s="137">
        <v>0.05</v>
      </c>
      <c r="E358" s="137">
        <f t="shared" si="27"/>
        <v>0</v>
      </c>
      <c r="F358" s="137">
        <f t="shared" si="28"/>
        <v>0</v>
      </c>
      <c r="G358" s="137">
        <f t="shared" si="29"/>
        <v>0</v>
      </c>
      <c r="H358" s="142">
        <v>40.697800000000001</v>
      </c>
      <c r="I358" s="139">
        <f t="shared" si="25"/>
        <v>0</v>
      </c>
      <c r="J358" s="143">
        <f t="shared" si="26"/>
        <v>0</v>
      </c>
    </row>
    <row r="359" spans="1:10" x14ac:dyDescent="0.2">
      <c r="A359" s="11">
        <v>76145</v>
      </c>
      <c r="B359" s="147" t="s">
        <v>2630</v>
      </c>
      <c r="C359" s="135">
        <v>23.77</v>
      </c>
      <c r="D359" s="137">
        <v>0.54</v>
      </c>
      <c r="E359" s="137">
        <f t="shared" si="27"/>
        <v>0</v>
      </c>
      <c r="F359" s="137">
        <f t="shared" si="28"/>
        <v>0</v>
      </c>
      <c r="G359" s="137">
        <f t="shared" si="29"/>
        <v>0</v>
      </c>
      <c r="H359" s="142">
        <v>40.697800000000001</v>
      </c>
      <c r="I359" s="139">
        <f t="shared" si="25"/>
        <v>0</v>
      </c>
      <c r="J359" s="143">
        <f t="shared" si="26"/>
        <v>0</v>
      </c>
    </row>
    <row r="360" spans="1:10" x14ac:dyDescent="0.2">
      <c r="A360" s="11">
        <v>76376</v>
      </c>
      <c r="B360" s="141" t="s">
        <v>2631</v>
      </c>
      <c r="C360" s="135">
        <v>3.43</v>
      </c>
      <c r="D360" s="137">
        <v>0.08</v>
      </c>
      <c r="E360" s="137">
        <f t="shared" si="27"/>
        <v>0</v>
      </c>
      <c r="F360" s="137">
        <f t="shared" si="28"/>
        <v>0</v>
      </c>
      <c r="G360" s="137">
        <f t="shared" si="29"/>
        <v>0</v>
      </c>
      <c r="H360" s="142">
        <v>40.697800000000001</v>
      </c>
      <c r="I360" s="139">
        <f t="shared" si="25"/>
        <v>0</v>
      </c>
      <c r="J360" s="143">
        <f t="shared" si="26"/>
        <v>0</v>
      </c>
    </row>
    <row r="361" spans="1:10" x14ac:dyDescent="0.2">
      <c r="A361" s="11">
        <v>76377</v>
      </c>
      <c r="B361" s="141" t="s">
        <v>2632</v>
      </c>
      <c r="C361" s="135">
        <v>3.43</v>
      </c>
      <c r="D361" s="137">
        <v>0.31</v>
      </c>
      <c r="E361" s="137">
        <f t="shared" si="27"/>
        <v>0</v>
      </c>
      <c r="F361" s="137">
        <f t="shared" si="28"/>
        <v>0</v>
      </c>
      <c r="G361" s="137">
        <f t="shared" si="29"/>
        <v>0</v>
      </c>
      <c r="H361" s="142">
        <v>40.697800000000001</v>
      </c>
      <c r="I361" s="139">
        <f t="shared" si="25"/>
        <v>0</v>
      </c>
      <c r="J361" s="143">
        <f t="shared" si="26"/>
        <v>0</v>
      </c>
    </row>
    <row r="362" spans="1:10" x14ac:dyDescent="0.2">
      <c r="A362" s="11">
        <v>76380</v>
      </c>
      <c r="B362" s="141" t="s">
        <v>2633</v>
      </c>
      <c r="C362" s="135">
        <v>3.51</v>
      </c>
      <c r="D362" s="137">
        <v>0.18</v>
      </c>
      <c r="E362" s="137">
        <f t="shared" si="27"/>
        <v>0</v>
      </c>
      <c r="F362" s="137">
        <f t="shared" si="28"/>
        <v>0</v>
      </c>
      <c r="G362" s="137">
        <f t="shared" si="29"/>
        <v>0</v>
      </c>
      <c r="H362" s="142">
        <v>40.697800000000001</v>
      </c>
      <c r="I362" s="139">
        <f t="shared" si="25"/>
        <v>0</v>
      </c>
      <c r="J362" s="143">
        <f t="shared" si="26"/>
        <v>0</v>
      </c>
    </row>
    <row r="363" spans="1:10" x14ac:dyDescent="0.2">
      <c r="A363" s="11">
        <v>76390</v>
      </c>
      <c r="B363" s="141" t="s">
        <v>2634</v>
      </c>
      <c r="C363" s="135">
        <v>11.01</v>
      </c>
      <c r="D363" s="137">
        <v>0.59</v>
      </c>
      <c r="E363" s="137">
        <f t="shared" si="27"/>
        <v>0</v>
      </c>
      <c r="F363" s="137">
        <f t="shared" si="28"/>
        <v>0</v>
      </c>
      <c r="G363" s="137">
        <f t="shared" si="29"/>
        <v>0</v>
      </c>
      <c r="H363" s="142">
        <v>40.697800000000001</v>
      </c>
      <c r="I363" s="139">
        <f t="shared" si="25"/>
        <v>0</v>
      </c>
      <c r="J363" s="143">
        <f t="shared" si="26"/>
        <v>0</v>
      </c>
    </row>
    <row r="364" spans="1:10" x14ac:dyDescent="0.2">
      <c r="A364" s="11">
        <v>76391</v>
      </c>
      <c r="B364" s="154" t="s">
        <v>2635</v>
      </c>
      <c r="C364" s="155">
        <v>5.07</v>
      </c>
      <c r="D364" s="137">
        <v>0.01</v>
      </c>
      <c r="E364" s="137">
        <f t="shared" si="27"/>
        <v>0</v>
      </c>
      <c r="F364" s="137">
        <f t="shared" si="28"/>
        <v>0</v>
      </c>
      <c r="G364" s="137">
        <f t="shared" si="29"/>
        <v>0</v>
      </c>
      <c r="H364" s="142">
        <v>40.697800000000001</v>
      </c>
      <c r="I364" s="139">
        <f t="shared" si="25"/>
        <v>0</v>
      </c>
      <c r="J364" s="143">
        <f t="shared" si="26"/>
        <v>0</v>
      </c>
    </row>
    <row r="365" spans="1:10" x14ac:dyDescent="0.2">
      <c r="A365" s="11">
        <v>76393</v>
      </c>
      <c r="B365" s="141" t="s">
        <v>2636</v>
      </c>
      <c r="C365" s="135">
        <v>11.24</v>
      </c>
      <c r="D365" s="137">
        <v>0.55000000000000004</v>
      </c>
      <c r="E365" s="137">
        <f t="shared" si="27"/>
        <v>0</v>
      </c>
      <c r="F365" s="137">
        <f t="shared" si="28"/>
        <v>0</v>
      </c>
      <c r="G365" s="137">
        <f t="shared" si="29"/>
        <v>0</v>
      </c>
      <c r="H365" s="142">
        <v>40.697800000000001</v>
      </c>
      <c r="I365" s="139">
        <f t="shared" si="25"/>
        <v>0</v>
      </c>
      <c r="J365" s="143">
        <f t="shared" si="26"/>
        <v>0</v>
      </c>
    </row>
    <row r="366" spans="1:10" x14ac:dyDescent="0.2">
      <c r="A366" s="11">
        <v>76506</v>
      </c>
      <c r="B366" s="141" t="s">
        <v>2637</v>
      </c>
      <c r="C366" s="135">
        <v>1.43</v>
      </c>
      <c r="D366" s="137">
        <v>0.08</v>
      </c>
      <c r="E366" s="137">
        <f t="shared" si="27"/>
        <v>0</v>
      </c>
      <c r="F366" s="137">
        <f t="shared" si="28"/>
        <v>0</v>
      </c>
      <c r="G366" s="137">
        <f t="shared" si="29"/>
        <v>0</v>
      </c>
      <c r="H366" s="142">
        <v>40.697800000000001</v>
      </c>
      <c r="I366" s="139">
        <f t="shared" si="25"/>
        <v>0</v>
      </c>
      <c r="J366" s="143">
        <f t="shared" si="26"/>
        <v>0</v>
      </c>
    </row>
    <row r="367" spans="1:10" x14ac:dyDescent="0.2">
      <c r="A367" s="11">
        <v>76510</v>
      </c>
      <c r="B367" s="141" t="s">
        <v>2638</v>
      </c>
      <c r="C367" s="135">
        <v>2.1800000000000002</v>
      </c>
      <c r="D367" s="137">
        <v>7.0000000000000007E-2</v>
      </c>
      <c r="E367" s="137">
        <f t="shared" si="27"/>
        <v>0</v>
      </c>
      <c r="F367" s="137">
        <f t="shared" si="28"/>
        <v>0</v>
      </c>
      <c r="G367" s="137">
        <f t="shared" si="29"/>
        <v>0</v>
      </c>
      <c r="H367" s="142">
        <v>40.697800000000001</v>
      </c>
      <c r="I367" s="139">
        <f t="shared" si="25"/>
        <v>0</v>
      </c>
      <c r="J367" s="143">
        <f t="shared" si="26"/>
        <v>0</v>
      </c>
    </row>
    <row r="368" spans="1:10" x14ac:dyDescent="0.2">
      <c r="A368" s="11">
        <v>76511</v>
      </c>
      <c r="B368" s="141" t="s">
        <v>2639</v>
      </c>
      <c r="C368" s="135">
        <v>0.69</v>
      </c>
      <c r="D368" s="137">
        <v>7.0000000000000007E-2</v>
      </c>
      <c r="E368" s="137">
        <f t="shared" si="27"/>
        <v>0</v>
      </c>
      <c r="F368" s="137">
        <f t="shared" si="28"/>
        <v>0</v>
      </c>
      <c r="G368" s="137">
        <f t="shared" si="29"/>
        <v>0</v>
      </c>
      <c r="H368" s="142">
        <v>40.697800000000001</v>
      </c>
      <c r="I368" s="139">
        <f t="shared" si="25"/>
        <v>0</v>
      </c>
      <c r="J368" s="143">
        <f t="shared" si="26"/>
        <v>0</v>
      </c>
    </row>
    <row r="369" spans="1:10" x14ac:dyDescent="0.2">
      <c r="A369" s="11">
        <v>76512</v>
      </c>
      <c r="B369" s="141" t="s">
        <v>2640</v>
      </c>
      <c r="C369" s="135">
        <v>0.72</v>
      </c>
      <c r="D369" s="137">
        <v>0.1</v>
      </c>
      <c r="E369" s="137">
        <f t="shared" si="27"/>
        <v>0</v>
      </c>
      <c r="F369" s="137">
        <f t="shared" si="28"/>
        <v>0</v>
      </c>
      <c r="G369" s="137">
        <f t="shared" si="29"/>
        <v>0</v>
      </c>
      <c r="H369" s="142">
        <v>40.697800000000001</v>
      </c>
      <c r="I369" s="139">
        <f t="shared" si="25"/>
        <v>0</v>
      </c>
      <c r="J369" s="143">
        <f t="shared" si="26"/>
        <v>0</v>
      </c>
    </row>
    <row r="370" spans="1:10" x14ac:dyDescent="0.2">
      <c r="A370" s="11">
        <v>76513</v>
      </c>
      <c r="B370" s="141" t="s">
        <v>2641</v>
      </c>
      <c r="C370" s="135">
        <v>0.8</v>
      </c>
      <c r="D370" s="137">
        <v>0.1</v>
      </c>
      <c r="E370" s="137">
        <f t="shared" si="27"/>
        <v>0</v>
      </c>
      <c r="F370" s="137">
        <f t="shared" si="28"/>
        <v>0</v>
      </c>
      <c r="G370" s="137">
        <f t="shared" si="29"/>
        <v>0</v>
      </c>
      <c r="H370" s="142">
        <v>40.697800000000001</v>
      </c>
      <c r="I370" s="139">
        <f t="shared" si="25"/>
        <v>0</v>
      </c>
      <c r="J370" s="143">
        <f t="shared" si="26"/>
        <v>0</v>
      </c>
    </row>
    <row r="371" spans="1:10" x14ac:dyDescent="0.2">
      <c r="A371" s="11">
        <v>76514</v>
      </c>
      <c r="B371" s="141" t="s">
        <v>2642</v>
      </c>
      <c r="C371" s="135">
        <v>0.06</v>
      </c>
      <c r="D371" s="137">
        <v>0.01</v>
      </c>
      <c r="E371" s="137">
        <f t="shared" si="27"/>
        <v>0</v>
      </c>
      <c r="F371" s="137">
        <f t="shared" si="28"/>
        <v>0</v>
      </c>
      <c r="G371" s="137">
        <f t="shared" si="29"/>
        <v>0</v>
      </c>
      <c r="H371" s="142">
        <v>40.697800000000001</v>
      </c>
      <c r="I371" s="139">
        <f t="shared" si="25"/>
        <v>0</v>
      </c>
      <c r="J371" s="143">
        <f t="shared" si="26"/>
        <v>0</v>
      </c>
    </row>
    <row r="372" spans="1:10" x14ac:dyDescent="0.2">
      <c r="A372" s="11">
        <v>76516</v>
      </c>
      <c r="B372" s="141" t="s">
        <v>2643</v>
      </c>
      <c r="C372" s="135">
        <v>0.48</v>
      </c>
      <c r="D372" s="137">
        <v>7.0000000000000007E-2</v>
      </c>
      <c r="E372" s="137">
        <f t="shared" si="27"/>
        <v>0</v>
      </c>
      <c r="F372" s="137">
        <f t="shared" si="28"/>
        <v>0</v>
      </c>
      <c r="G372" s="137">
        <f t="shared" si="29"/>
        <v>0</v>
      </c>
      <c r="H372" s="142">
        <v>40.697800000000001</v>
      </c>
      <c r="I372" s="139">
        <f t="shared" si="25"/>
        <v>0</v>
      </c>
      <c r="J372" s="143">
        <f t="shared" si="26"/>
        <v>0</v>
      </c>
    </row>
    <row r="373" spans="1:10" x14ac:dyDescent="0.2">
      <c r="A373" s="11">
        <v>76519</v>
      </c>
      <c r="B373" s="141" t="s">
        <v>2643</v>
      </c>
      <c r="C373" s="135">
        <v>0.56000000000000005</v>
      </c>
      <c r="D373" s="137">
        <v>7.0000000000000007E-2</v>
      </c>
      <c r="E373" s="137">
        <f t="shared" si="27"/>
        <v>0</v>
      </c>
      <c r="F373" s="137">
        <f t="shared" si="28"/>
        <v>0</v>
      </c>
      <c r="G373" s="137">
        <f t="shared" si="29"/>
        <v>0</v>
      </c>
      <c r="H373" s="142">
        <v>40.697800000000001</v>
      </c>
      <c r="I373" s="139">
        <f t="shared" si="25"/>
        <v>0</v>
      </c>
      <c r="J373" s="143">
        <f t="shared" si="26"/>
        <v>0</v>
      </c>
    </row>
    <row r="374" spans="1:10" x14ac:dyDescent="0.2">
      <c r="A374" s="11">
        <v>76529</v>
      </c>
      <c r="B374" s="141" t="s">
        <v>2643</v>
      </c>
      <c r="C374" s="135">
        <v>0.52</v>
      </c>
      <c r="D374" s="137">
        <v>0.08</v>
      </c>
      <c r="E374" s="137">
        <f t="shared" si="27"/>
        <v>0</v>
      </c>
      <c r="F374" s="137">
        <f t="shared" si="28"/>
        <v>0</v>
      </c>
      <c r="G374" s="137">
        <f t="shared" si="29"/>
        <v>0</v>
      </c>
      <c r="H374" s="142">
        <v>40.697800000000001</v>
      </c>
      <c r="I374" s="139">
        <f t="shared" si="25"/>
        <v>0</v>
      </c>
      <c r="J374" s="143">
        <f t="shared" si="26"/>
        <v>0</v>
      </c>
    </row>
    <row r="375" spans="1:10" x14ac:dyDescent="0.2">
      <c r="A375" s="11">
        <v>76536</v>
      </c>
      <c r="B375" s="141" t="s">
        <v>2644</v>
      </c>
      <c r="C375" s="135">
        <v>1.43</v>
      </c>
      <c r="D375" s="137">
        <v>0.08</v>
      </c>
      <c r="E375" s="137">
        <f t="shared" si="27"/>
        <v>0</v>
      </c>
      <c r="F375" s="137">
        <f t="shared" si="28"/>
        <v>0</v>
      </c>
      <c r="G375" s="137">
        <f t="shared" si="29"/>
        <v>0</v>
      </c>
      <c r="H375" s="142">
        <v>40.697800000000001</v>
      </c>
      <c r="I375" s="139">
        <f t="shared" si="25"/>
        <v>0</v>
      </c>
      <c r="J375" s="143">
        <f t="shared" si="26"/>
        <v>0</v>
      </c>
    </row>
    <row r="376" spans="1:10" x14ac:dyDescent="0.2">
      <c r="A376" s="11">
        <v>76604</v>
      </c>
      <c r="B376" s="141" t="s">
        <v>2645</v>
      </c>
      <c r="C376" s="135">
        <v>1.31</v>
      </c>
      <c r="D376" s="137">
        <v>7.0000000000000007E-2</v>
      </c>
      <c r="E376" s="137">
        <f t="shared" si="27"/>
        <v>0</v>
      </c>
      <c r="F376" s="137">
        <f t="shared" si="28"/>
        <v>0</v>
      </c>
      <c r="G376" s="137">
        <f t="shared" si="29"/>
        <v>0</v>
      </c>
      <c r="H376" s="142">
        <v>40.697800000000001</v>
      </c>
      <c r="I376" s="139">
        <f t="shared" si="25"/>
        <v>0</v>
      </c>
      <c r="J376" s="143">
        <f t="shared" si="26"/>
        <v>0</v>
      </c>
    </row>
    <row r="377" spans="1:10" x14ac:dyDescent="0.2">
      <c r="A377" s="156">
        <v>76641</v>
      </c>
      <c r="B377" s="157" t="s">
        <v>2646</v>
      </c>
      <c r="C377" s="135">
        <v>1.99</v>
      </c>
      <c r="D377" s="145">
        <v>0.01</v>
      </c>
      <c r="E377" s="137">
        <f t="shared" si="27"/>
        <v>0</v>
      </c>
      <c r="F377" s="137">
        <f t="shared" si="28"/>
        <v>0</v>
      </c>
      <c r="G377" s="137">
        <f t="shared" si="29"/>
        <v>0</v>
      </c>
      <c r="H377" s="142">
        <v>40.697800000000001</v>
      </c>
      <c r="I377" s="139">
        <f t="shared" si="25"/>
        <v>0</v>
      </c>
      <c r="J377" s="143">
        <f t="shared" si="26"/>
        <v>0</v>
      </c>
    </row>
    <row r="378" spans="1:10" x14ac:dyDescent="0.2">
      <c r="A378" s="156">
        <v>76642</v>
      </c>
      <c r="B378" s="157" t="s">
        <v>2647</v>
      </c>
      <c r="C378" s="135">
        <v>1.52</v>
      </c>
      <c r="D378" s="137">
        <v>0.01</v>
      </c>
      <c r="E378" s="137">
        <f t="shared" si="27"/>
        <v>0</v>
      </c>
      <c r="F378" s="137">
        <f t="shared" si="28"/>
        <v>0</v>
      </c>
      <c r="G378" s="137">
        <f t="shared" si="29"/>
        <v>0</v>
      </c>
      <c r="H378" s="142">
        <v>40.697800000000001</v>
      </c>
      <c r="I378" s="139">
        <f t="shared" si="25"/>
        <v>0</v>
      </c>
      <c r="J378" s="143">
        <f t="shared" si="26"/>
        <v>0</v>
      </c>
    </row>
    <row r="379" spans="1:10" x14ac:dyDescent="0.2">
      <c r="A379" s="11">
        <v>76700</v>
      </c>
      <c r="B379" s="141" t="s">
        <v>2648</v>
      </c>
      <c r="C379" s="135">
        <v>1.98</v>
      </c>
      <c r="D379" s="137">
        <v>0.11</v>
      </c>
      <c r="E379" s="137">
        <f t="shared" si="27"/>
        <v>0</v>
      </c>
      <c r="F379" s="137">
        <f t="shared" si="28"/>
        <v>0</v>
      </c>
      <c r="G379" s="137">
        <f t="shared" si="29"/>
        <v>0</v>
      </c>
      <c r="H379" s="142">
        <v>40.697800000000001</v>
      </c>
      <c r="I379" s="139">
        <f t="shared" si="25"/>
        <v>0</v>
      </c>
      <c r="J379" s="143">
        <f t="shared" si="26"/>
        <v>0</v>
      </c>
    </row>
    <row r="380" spans="1:10" x14ac:dyDescent="0.2">
      <c r="A380" s="11">
        <v>76705</v>
      </c>
      <c r="B380" s="141" t="s">
        <v>2649</v>
      </c>
      <c r="C380" s="135">
        <v>1.43</v>
      </c>
      <c r="D380" s="137">
        <v>0.08</v>
      </c>
      <c r="E380" s="137">
        <f t="shared" si="27"/>
        <v>0</v>
      </c>
      <c r="F380" s="137">
        <f t="shared" si="28"/>
        <v>0</v>
      </c>
      <c r="G380" s="137">
        <f t="shared" si="29"/>
        <v>0</v>
      </c>
      <c r="H380" s="142">
        <v>40.697800000000001</v>
      </c>
      <c r="I380" s="139">
        <f t="shared" si="25"/>
        <v>0</v>
      </c>
      <c r="J380" s="143">
        <f t="shared" si="26"/>
        <v>0</v>
      </c>
    </row>
    <row r="381" spans="1:10" x14ac:dyDescent="0.2">
      <c r="A381" s="11">
        <v>76706</v>
      </c>
      <c r="B381" s="146" t="s">
        <v>2650</v>
      </c>
      <c r="C381" s="135">
        <v>1.86</v>
      </c>
      <c r="D381" s="137">
        <v>0.01</v>
      </c>
      <c r="E381" s="137">
        <f t="shared" si="27"/>
        <v>0</v>
      </c>
      <c r="F381" s="137">
        <f t="shared" si="28"/>
        <v>0</v>
      </c>
      <c r="G381" s="137">
        <f t="shared" si="29"/>
        <v>0</v>
      </c>
      <c r="H381" s="142">
        <v>40.697800000000001</v>
      </c>
      <c r="I381" s="139">
        <f t="shared" si="25"/>
        <v>0</v>
      </c>
      <c r="J381" s="143">
        <f t="shared" si="26"/>
        <v>0</v>
      </c>
    </row>
    <row r="382" spans="1:10" x14ac:dyDescent="0.2">
      <c r="A382" s="11">
        <v>76770</v>
      </c>
      <c r="B382" s="141" t="s">
        <v>2651</v>
      </c>
      <c r="C382" s="135">
        <v>1.98</v>
      </c>
      <c r="D382" s="137">
        <v>0.11</v>
      </c>
      <c r="E382" s="137">
        <f t="shared" si="27"/>
        <v>0</v>
      </c>
      <c r="F382" s="137">
        <f t="shared" si="28"/>
        <v>0</v>
      </c>
      <c r="G382" s="137">
        <f t="shared" si="29"/>
        <v>0</v>
      </c>
      <c r="H382" s="142">
        <v>40.697800000000001</v>
      </c>
      <c r="I382" s="139">
        <f t="shared" si="25"/>
        <v>0</v>
      </c>
      <c r="J382" s="143">
        <f t="shared" si="26"/>
        <v>0</v>
      </c>
    </row>
    <row r="383" spans="1:10" x14ac:dyDescent="0.2">
      <c r="A383" s="11">
        <v>76775</v>
      </c>
      <c r="B383" s="141" t="s">
        <v>2652</v>
      </c>
      <c r="C383" s="135">
        <v>1.43</v>
      </c>
      <c r="D383" s="137">
        <v>0.08</v>
      </c>
      <c r="E383" s="137">
        <f t="shared" si="27"/>
        <v>0</v>
      </c>
      <c r="F383" s="137">
        <f t="shared" si="28"/>
        <v>0</v>
      </c>
      <c r="G383" s="137">
        <f t="shared" si="29"/>
        <v>0</v>
      </c>
      <c r="H383" s="142">
        <v>40.697800000000001</v>
      </c>
      <c r="I383" s="139">
        <f t="shared" si="25"/>
        <v>0</v>
      </c>
      <c r="J383" s="143">
        <f t="shared" si="26"/>
        <v>0</v>
      </c>
    </row>
    <row r="384" spans="1:10" x14ac:dyDescent="0.2">
      <c r="A384" s="11">
        <v>76776</v>
      </c>
      <c r="B384" s="141" t="s">
        <v>2653</v>
      </c>
      <c r="C384" s="144">
        <v>2.98</v>
      </c>
      <c r="D384" s="145">
        <v>0.11</v>
      </c>
      <c r="E384" s="137">
        <f t="shared" si="27"/>
        <v>0</v>
      </c>
      <c r="F384" s="137">
        <f t="shared" si="28"/>
        <v>0</v>
      </c>
      <c r="G384" s="137">
        <f t="shared" si="29"/>
        <v>0</v>
      </c>
      <c r="H384" s="142">
        <v>40.697800000000001</v>
      </c>
      <c r="I384" s="139">
        <f t="shared" si="25"/>
        <v>0</v>
      </c>
      <c r="J384" s="143">
        <f t="shared" si="26"/>
        <v>0</v>
      </c>
    </row>
    <row r="385" spans="1:10" x14ac:dyDescent="0.2">
      <c r="A385" s="11">
        <v>76800</v>
      </c>
      <c r="B385" s="141" t="s">
        <v>2654</v>
      </c>
      <c r="C385" s="135">
        <v>1.43</v>
      </c>
      <c r="D385" s="137">
        <v>0.08</v>
      </c>
      <c r="E385" s="137">
        <f t="shared" si="27"/>
        <v>0</v>
      </c>
      <c r="F385" s="137">
        <f t="shared" si="28"/>
        <v>0</v>
      </c>
      <c r="G385" s="137">
        <f t="shared" si="29"/>
        <v>0</v>
      </c>
      <c r="H385" s="142">
        <v>40.697800000000001</v>
      </c>
      <c r="I385" s="139">
        <f t="shared" si="25"/>
        <v>0</v>
      </c>
      <c r="J385" s="143">
        <f t="shared" si="26"/>
        <v>0</v>
      </c>
    </row>
    <row r="386" spans="1:10" x14ac:dyDescent="0.2">
      <c r="A386" s="11">
        <v>76801</v>
      </c>
      <c r="B386" s="141" t="s">
        <v>2655</v>
      </c>
      <c r="C386" s="135">
        <v>2.1</v>
      </c>
      <c r="D386" s="137">
        <v>0.12</v>
      </c>
      <c r="E386" s="137">
        <f t="shared" si="27"/>
        <v>0</v>
      </c>
      <c r="F386" s="137">
        <f t="shared" si="28"/>
        <v>0</v>
      </c>
      <c r="G386" s="137">
        <f t="shared" si="29"/>
        <v>0</v>
      </c>
      <c r="H386" s="142">
        <v>40.697800000000001</v>
      </c>
      <c r="I386" s="139">
        <f t="shared" si="25"/>
        <v>0</v>
      </c>
      <c r="J386" s="143">
        <f t="shared" si="26"/>
        <v>0</v>
      </c>
    </row>
    <row r="387" spans="1:10" x14ac:dyDescent="0.2">
      <c r="A387" s="11">
        <v>76802</v>
      </c>
      <c r="B387" s="141" t="s">
        <v>2656</v>
      </c>
      <c r="C387" s="135">
        <v>1.06</v>
      </c>
      <c r="D387" s="137">
        <v>0.12</v>
      </c>
      <c r="E387" s="137">
        <f t="shared" si="27"/>
        <v>0</v>
      </c>
      <c r="F387" s="137">
        <f t="shared" si="28"/>
        <v>0</v>
      </c>
      <c r="G387" s="137">
        <f t="shared" si="29"/>
        <v>0</v>
      </c>
      <c r="H387" s="142">
        <v>40.697800000000001</v>
      </c>
      <c r="I387" s="139">
        <f t="shared" si="25"/>
        <v>0</v>
      </c>
      <c r="J387" s="143">
        <f t="shared" si="26"/>
        <v>0</v>
      </c>
    </row>
    <row r="388" spans="1:10" x14ac:dyDescent="0.2">
      <c r="A388" s="11">
        <v>76805</v>
      </c>
      <c r="B388" s="141" t="s">
        <v>2657</v>
      </c>
      <c r="C388" s="135">
        <v>2.1</v>
      </c>
      <c r="D388" s="137">
        <v>0.12</v>
      </c>
      <c r="E388" s="137">
        <f t="shared" si="27"/>
        <v>0</v>
      </c>
      <c r="F388" s="137">
        <f t="shared" si="28"/>
        <v>0</v>
      </c>
      <c r="G388" s="137">
        <f t="shared" si="29"/>
        <v>0</v>
      </c>
      <c r="H388" s="142">
        <v>40.697800000000001</v>
      </c>
      <c r="I388" s="139">
        <f t="shared" si="25"/>
        <v>0</v>
      </c>
      <c r="J388" s="143">
        <f t="shared" si="26"/>
        <v>0</v>
      </c>
    </row>
    <row r="389" spans="1:10" x14ac:dyDescent="0.2">
      <c r="A389" s="11">
        <v>76810</v>
      </c>
      <c r="B389" s="141" t="s">
        <v>2658</v>
      </c>
      <c r="C389" s="135">
        <v>1.06</v>
      </c>
      <c r="D389" s="137">
        <v>0.22</v>
      </c>
      <c r="E389" s="137">
        <f t="shared" si="27"/>
        <v>0</v>
      </c>
      <c r="F389" s="137">
        <f t="shared" si="28"/>
        <v>0</v>
      </c>
      <c r="G389" s="137">
        <f t="shared" si="29"/>
        <v>0</v>
      </c>
      <c r="H389" s="142">
        <v>40.697800000000001</v>
      </c>
      <c r="I389" s="139">
        <f t="shared" si="25"/>
        <v>0</v>
      </c>
      <c r="J389" s="143">
        <f t="shared" si="26"/>
        <v>0</v>
      </c>
    </row>
    <row r="390" spans="1:10" x14ac:dyDescent="0.2">
      <c r="A390" s="11">
        <v>76811</v>
      </c>
      <c r="B390" s="141" t="s">
        <v>2659</v>
      </c>
      <c r="C390" s="135">
        <v>3.54</v>
      </c>
      <c r="D390" s="137">
        <v>0.43</v>
      </c>
      <c r="E390" s="137">
        <f t="shared" si="27"/>
        <v>0</v>
      </c>
      <c r="F390" s="137">
        <f t="shared" si="28"/>
        <v>0</v>
      </c>
      <c r="G390" s="137">
        <f t="shared" si="29"/>
        <v>0</v>
      </c>
      <c r="H390" s="142">
        <v>40.697800000000001</v>
      </c>
      <c r="I390" s="139">
        <f t="shared" si="25"/>
        <v>0</v>
      </c>
      <c r="J390" s="143">
        <f t="shared" si="26"/>
        <v>0</v>
      </c>
    </row>
    <row r="391" spans="1:10" x14ac:dyDescent="0.2">
      <c r="A391" s="11">
        <v>76812</v>
      </c>
      <c r="B391" s="141" t="s">
        <v>2660</v>
      </c>
      <c r="C391" s="135">
        <v>1.06</v>
      </c>
      <c r="D391" s="137">
        <v>0.41</v>
      </c>
      <c r="E391" s="137">
        <f t="shared" si="27"/>
        <v>0</v>
      </c>
      <c r="F391" s="137">
        <f t="shared" si="28"/>
        <v>0</v>
      </c>
      <c r="G391" s="137">
        <f t="shared" si="29"/>
        <v>0</v>
      </c>
      <c r="H391" s="142">
        <v>40.697800000000001</v>
      </c>
      <c r="I391" s="139">
        <f t="shared" si="25"/>
        <v>0</v>
      </c>
      <c r="J391" s="143">
        <f t="shared" si="26"/>
        <v>0</v>
      </c>
    </row>
    <row r="392" spans="1:10" x14ac:dyDescent="0.2">
      <c r="A392" s="11">
        <v>76813</v>
      </c>
      <c r="B392" s="141" t="s">
        <v>2661</v>
      </c>
      <c r="C392" s="144">
        <v>1.73</v>
      </c>
      <c r="D392" s="145">
        <v>0.14000000000000001</v>
      </c>
      <c r="E392" s="137">
        <f t="shared" si="27"/>
        <v>0</v>
      </c>
      <c r="F392" s="137">
        <f t="shared" si="28"/>
        <v>0</v>
      </c>
      <c r="G392" s="137">
        <f t="shared" si="29"/>
        <v>0</v>
      </c>
      <c r="H392" s="142">
        <v>40.697800000000001</v>
      </c>
      <c r="I392" s="139">
        <f t="shared" si="25"/>
        <v>0</v>
      </c>
      <c r="J392" s="143">
        <f t="shared" si="26"/>
        <v>0</v>
      </c>
    </row>
    <row r="393" spans="1:10" x14ac:dyDescent="0.2">
      <c r="A393" s="11">
        <v>76814</v>
      </c>
      <c r="B393" s="141" t="s">
        <v>2662</v>
      </c>
      <c r="C393" s="144">
        <v>0.84</v>
      </c>
      <c r="D393" s="145">
        <v>0.14000000000000001</v>
      </c>
      <c r="E393" s="137">
        <f t="shared" si="27"/>
        <v>0</v>
      </c>
      <c r="F393" s="137">
        <f t="shared" si="28"/>
        <v>0</v>
      </c>
      <c r="G393" s="137">
        <f t="shared" si="29"/>
        <v>0</v>
      </c>
      <c r="H393" s="142">
        <v>40.697800000000001</v>
      </c>
      <c r="I393" s="139">
        <f t="shared" si="25"/>
        <v>0</v>
      </c>
      <c r="J393" s="143">
        <f t="shared" si="26"/>
        <v>0</v>
      </c>
    </row>
    <row r="394" spans="1:10" x14ac:dyDescent="0.2">
      <c r="A394" s="11">
        <v>76815</v>
      </c>
      <c r="B394" s="141" t="s">
        <v>2663</v>
      </c>
      <c r="C394" s="135">
        <v>1.43</v>
      </c>
      <c r="D394" s="137">
        <v>0.08</v>
      </c>
      <c r="E394" s="137">
        <f t="shared" si="27"/>
        <v>0</v>
      </c>
      <c r="F394" s="137">
        <f t="shared" si="28"/>
        <v>0</v>
      </c>
      <c r="G394" s="137">
        <f t="shared" si="29"/>
        <v>0</v>
      </c>
      <c r="H394" s="142">
        <v>40.697800000000001</v>
      </c>
      <c r="I394" s="139">
        <f t="shared" si="25"/>
        <v>0</v>
      </c>
      <c r="J394" s="143">
        <f t="shared" si="26"/>
        <v>0</v>
      </c>
    </row>
    <row r="395" spans="1:10" x14ac:dyDescent="0.2">
      <c r="A395" s="11">
        <v>76816</v>
      </c>
      <c r="B395" s="141" t="s">
        <v>2664</v>
      </c>
      <c r="C395" s="135">
        <v>1.1200000000000001</v>
      </c>
      <c r="D395" s="137">
        <v>0.06</v>
      </c>
      <c r="E395" s="137">
        <f t="shared" si="27"/>
        <v>0</v>
      </c>
      <c r="F395" s="137">
        <f t="shared" si="28"/>
        <v>0</v>
      </c>
      <c r="G395" s="137">
        <f t="shared" si="29"/>
        <v>0</v>
      </c>
      <c r="H395" s="142">
        <v>40.697800000000001</v>
      </c>
      <c r="I395" s="139">
        <f t="shared" si="25"/>
        <v>0</v>
      </c>
      <c r="J395" s="143">
        <f t="shared" si="26"/>
        <v>0</v>
      </c>
    </row>
    <row r="396" spans="1:10" x14ac:dyDescent="0.2">
      <c r="A396" s="11">
        <v>76817</v>
      </c>
      <c r="B396" s="141" t="s">
        <v>2665</v>
      </c>
      <c r="C396" s="135">
        <v>1.52</v>
      </c>
      <c r="D396" s="137">
        <v>0.06</v>
      </c>
      <c r="E396" s="137">
        <f t="shared" si="27"/>
        <v>0</v>
      </c>
      <c r="F396" s="137">
        <f t="shared" si="28"/>
        <v>0</v>
      </c>
      <c r="G396" s="137">
        <f t="shared" si="29"/>
        <v>0</v>
      </c>
      <c r="H396" s="142">
        <v>40.697800000000001</v>
      </c>
      <c r="I396" s="139">
        <f t="shared" si="25"/>
        <v>0</v>
      </c>
      <c r="J396" s="143">
        <f t="shared" si="26"/>
        <v>0</v>
      </c>
    </row>
    <row r="397" spans="1:10" x14ac:dyDescent="0.2">
      <c r="A397" s="11">
        <v>76818</v>
      </c>
      <c r="B397" s="141" t="s">
        <v>2666</v>
      </c>
      <c r="C397" s="135">
        <v>1.62</v>
      </c>
      <c r="D397" s="137">
        <v>0.1</v>
      </c>
      <c r="E397" s="137">
        <f t="shared" si="27"/>
        <v>0</v>
      </c>
      <c r="F397" s="137">
        <f t="shared" si="28"/>
        <v>0</v>
      </c>
      <c r="G397" s="137">
        <f t="shared" si="29"/>
        <v>0</v>
      </c>
      <c r="H397" s="142">
        <v>40.697800000000001</v>
      </c>
      <c r="I397" s="139">
        <f t="shared" si="25"/>
        <v>0</v>
      </c>
      <c r="J397" s="143">
        <f t="shared" si="26"/>
        <v>0</v>
      </c>
    </row>
    <row r="398" spans="1:10" x14ac:dyDescent="0.2">
      <c r="A398" s="11">
        <v>76819</v>
      </c>
      <c r="B398" s="141" t="s">
        <v>2667</v>
      </c>
      <c r="C398" s="135">
        <v>1.62</v>
      </c>
      <c r="D398" s="137">
        <v>0.1</v>
      </c>
      <c r="E398" s="137">
        <f t="shared" si="27"/>
        <v>0</v>
      </c>
      <c r="F398" s="137">
        <f t="shared" si="28"/>
        <v>0</v>
      </c>
      <c r="G398" s="137">
        <f t="shared" si="29"/>
        <v>0</v>
      </c>
      <c r="H398" s="142">
        <v>40.697800000000001</v>
      </c>
      <c r="I398" s="139">
        <f t="shared" si="25"/>
        <v>0</v>
      </c>
      <c r="J398" s="143">
        <f t="shared" si="26"/>
        <v>0</v>
      </c>
    </row>
    <row r="399" spans="1:10" x14ac:dyDescent="0.2">
      <c r="A399" s="11">
        <v>76820</v>
      </c>
      <c r="B399" s="141" t="s">
        <v>2668</v>
      </c>
      <c r="C399" s="135">
        <v>1.61</v>
      </c>
      <c r="D399" s="137">
        <v>0.12</v>
      </c>
      <c r="E399" s="137">
        <f t="shared" si="27"/>
        <v>0</v>
      </c>
      <c r="F399" s="137">
        <f t="shared" si="28"/>
        <v>0</v>
      </c>
      <c r="G399" s="137">
        <f t="shared" si="29"/>
        <v>0</v>
      </c>
      <c r="H399" s="142">
        <v>40.697800000000001</v>
      </c>
      <c r="I399" s="139">
        <f t="shared" si="25"/>
        <v>0</v>
      </c>
      <c r="J399" s="143">
        <f t="shared" si="26"/>
        <v>0</v>
      </c>
    </row>
    <row r="400" spans="1:10" x14ac:dyDescent="0.2">
      <c r="A400" s="11">
        <v>76821</v>
      </c>
      <c r="B400" s="141" t="s">
        <v>2669</v>
      </c>
      <c r="C400" s="135">
        <v>1.61</v>
      </c>
      <c r="D400" s="137">
        <v>0.12</v>
      </c>
      <c r="E400" s="137">
        <f t="shared" si="27"/>
        <v>0</v>
      </c>
      <c r="F400" s="137">
        <f t="shared" si="28"/>
        <v>0</v>
      </c>
      <c r="G400" s="137">
        <f t="shared" si="29"/>
        <v>0</v>
      </c>
      <c r="H400" s="142">
        <v>40.697800000000001</v>
      </c>
      <c r="I400" s="139">
        <f t="shared" si="25"/>
        <v>0</v>
      </c>
      <c r="J400" s="143">
        <f t="shared" si="26"/>
        <v>0</v>
      </c>
    </row>
    <row r="401" spans="1:10" x14ac:dyDescent="0.2">
      <c r="A401" s="11">
        <v>76825</v>
      </c>
      <c r="B401" s="141" t="s">
        <v>2670</v>
      </c>
      <c r="C401" s="135">
        <v>1.98</v>
      </c>
      <c r="D401" s="137">
        <v>0.11</v>
      </c>
      <c r="E401" s="137">
        <f t="shared" si="27"/>
        <v>0</v>
      </c>
      <c r="F401" s="137">
        <f t="shared" si="28"/>
        <v>0</v>
      </c>
      <c r="G401" s="137">
        <f t="shared" si="29"/>
        <v>0</v>
      </c>
      <c r="H401" s="142">
        <v>40.697800000000001</v>
      </c>
      <c r="I401" s="139">
        <f t="shared" si="25"/>
        <v>0</v>
      </c>
      <c r="J401" s="143">
        <f t="shared" si="26"/>
        <v>0</v>
      </c>
    </row>
    <row r="402" spans="1:10" x14ac:dyDescent="0.2">
      <c r="A402" s="11">
        <v>76826</v>
      </c>
      <c r="B402" s="141" t="s">
        <v>2670</v>
      </c>
      <c r="C402" s="135">
        <v>0.71</v>
      </c>
      <c r="D402" s="137">
        <v>0.05</v>
      </c>
      <c r="E402" s="137">
        <f t="shared" si="27"/>
        <v>0</v>
      </c>
      <c r="F402" s="137">
        <f t="shared" si="28"/>
        <v>0</v>
      </c>
      <c r="G402" s="137">
        <f t="shared" si="29"/>
        <v>0</v>
      </c>
      <c r="H402" s="142">
        <v>40.697800000000001</v>
      </c>
      <c r="I402" s="139">
        <f t="shared" si="25"/>
        <v>0</v>
      </c>
      <c r="J402" s="143">
        <f t="shared" si="26"/>
        <v>0</v>
      </c>
    </row>
    <row r="403" spans="1:10" x14ac:dyDescent="0.2">
      <c r="A403" s="11">
        <v>76827</v>
      </c>
      <c r="B403" s="141" t="s">
        <v>2670</v>
      </c>
      <c r="C403" s="135">
        <v>1.73</v>
      </c>
      <c r="D403" s="137">
        <v>0.12</v>
      </c>
      <c r="E403" s="137">
        <f t="shared" si="27"/>
        <v>0</v>
      </c>
      <c r="F403" s="137">
        <f t="shared" si="28"/>
        <v>0</v>
      </c>
      <c r="G403" s="137">
        <f t="shared" si="29"/>
        <v>0</v>
      </c>
      <c r="H403" s="142">
        <v>40.697800000000001</v>
      </c>
      <c r="I403" s="139">
        <f t="shared" si="25"/>
        <v>0</v>
      </c>
      <c r="J403" s="143">
        <f t="shared" si="26"/>
        <v>0</v>
      </c>
    </row>
    <row r="404" spans="1:10" x14ac:dyDescent="0.2">
      <c r="A404" s="11">
        <v>76828</v>
      </c>
      <c r="B404" s="141" t="s">
        <v>2670</v>
      </c>
      <c r="C404" s="135">
        <v>1.1200000000000001</v>
      </c>
      <c r="D404" s="137">
        <v>0.08</v>
      </c>
      <c r="E404" s="137">
        <f t="shared" si="27"/>
        <v>0</v>
      </c>
      <c r="F404" s="137">
        <f t="shared" si="28"/>
        <v>0</v>
      </c>
      <c r="G404" s="137">
        <f t="shared" si="29"/>
        <v>0</v>
      </c>
      <c r="H404" s="142">
        <v>40.697800000000001</v>
      </c>
      <c r="I404" s="139">
        <f t="shared" si="25"/>
        <v>0</v>
      </c>
      <c r="J404" s="143">
        <f t="shared" si="26"/>
        <v>0</v>
      </c>
    </row>
    <row r="405" spans="1:10" x14ac:dyDescent="0.2">
      <c r="A405" s="11">
        <v>76830</v>
      </c>
      <c r="B405" s="141" t="s">
        <v>2671</v>
      </c>
      <c r="C405" s="135">
        <v>1.52</v>
      </c>
      <c r="D405" s="137">
        <v>0.1</v>
      </c>
      <c r="E405" s="137">
        <f t="shared" si="27"/>
        <v>0</v>
      </c>
      <c r="F405" s="137">
        <f t="shared" si="28"/>
        <v>0</v>
      </c>
      <c r="G405" s="137">
        <f t="shared" si="29"/>
        <v>0</v>
      </c>
      <c r="H405" s="142">
        <v>40.697800000000001</v>
      </c>
      <c r="I405" s="139">
        <f t="shared" si="25"/>
        <v>0</v>
      </c>
      <c r="J405" s="143">
        <f t="shared" si="26"/>
        <v>0</v>
      </c>
    </row>
    <row r="406" spans="1:10" x14ac:dyDescent="0.2">
      <c r="A406" s="11">
        <v>76831</v>
      </c>
      <c r="B406" s="141" t="s">
        <v>2672</v>
      </c>
      <c r="C406" s="135">
        <v>1.52</v>
      </c>
      <c r="D406" s="137">
        <v>0.1</v>
      </c>
      <c r="E406" s="137">
        <f t="shared" si="27"/>
        <v>0</v>
      </c>
      <c r="F406" s="137">
        <f t="shared" si="28"/>
        <v>0</v>
      </c>
      <c r="G406" s="137">
        <f t="shared" si="29"/>
        <v>0</v>
      </c>
      <c r="H406" s="142">
        <v>40.697800000000001</v>
      </c>
      <c r="I406" s="139">
        <f t="shared" si="25"/>
        <v>0</v>
      </c>
      <c r="J406" s="143">
        <f t="shared" si="26"/>
        <v>0</v>
      </c>
    </row>
    <row r="407" spans="1:10" x14ac:dyDescent="0.2">
      <c r="A407" s="11">
        <v>76856</v>
      </c>
      <c r="B407" s="141" t="s">
        <v>2673</v>
      </c>
      <c r="C407" s="135">
        <v>1.52</v>
      </c>
      <c r="D407" s="137">
        <v>0.1</v>
      </c>
      <c r="E407" s="137">
        <f t="shared" si="27"/>
        <v>0</v>
      </c>
      <c r="F407" s="137">
        <f t="shared" si="28"/>
        <v>0</v>
      </c>
      <c r="G407" s="137">
        <f t="shared" si="29"/>
        <v>0</v>
      </c>
      <c r="H407" s="142">
        <v>40.697800000000001</v>
      </c>
      <c r="I407" s="139">
        <f t="shared" si="25"/>
        <v>0</v>
      </c>
      <c r="J407" s="143">
        <f t="shared" si="26"/>
        <v>0</v>
      </c>
    </row>
    <row r="408" spans="1:10" x14ac:dyDescent="0.2">
      <c r="A408" s="11">
        <v>76857</v>
      </c>
      <c r="B408" s="141" t="s">
        <v>2674</v>
      </c>
      <c r="C408" s="135">
        <v>1.57</v>
      </c>
      <c r="D408" s="137">
        <v>0.06</v>
      </c>
      <c r="E408" s="137">
        <f t="shared" si="27"/>
        <v>0</v>
      </c>
      <c r="F408" s="137">
        <f t="shared" si="28"/>
        <v>0</v>
      </c>
      <c r="G408" s="137">
        <f t="shared" si="29"/>
        <v>0</v>
      </c>
      <c r="H408" s="142">
        <v>40.697800000000001</v>
      </c>
      <c r="I408" s="139">
        <f t="shared" si="25"/>
        <v>0</v>
      </c>
      <c r="J408" s="143">
        <f t="shared" si="26"/>
        <v>0</v>
      </c>
    </row>
    <row r="409" spans="1:10" x14ac:dyDescent="0.2">
      <c r="A409" s="11">
        <v>76870</v>
      </c>
      <c r="B409" s="141" t="s">
        <v>2675</v>
      </c>
      <c r="C409" s="135">
        <v>1.52</v>
      </c>
      <c r="D409" s="137">
        <v>0.1</v>
      </c>
      <c r="E409" s="137">
        <f t="shared" si="27"/>
        <v>0</v>
      </c>
      <c r="F409" s="137">
        <f t="shared" si="28"/>
        <v>0</v>
      </c>
      <c r="G409" s="137">
        <f t="shared" si="29"/>
        <v>0</v>
      </c>
      <c r="H409" s="142">
        <v>40.697800000000001</v>
      </c>
      <c r="I409" s="139">
        <f t="shared" si="25"/>
        <v>0</v>
      </c>
      <c r="J409" s="143">
        <f t="shared" si="26"/>
        <v>0</v>
      </c>
    </row>
    <row r="410" spans="1:10" x14ac:dyDescent="0.2">
      <c r="A410" s="11">
        <v>76872</v>
      </c>
      <c r="B410" s="141" t="s">
        <v>2676</v>
      </c>
      <c r="C410" s="135">
        <v>1.86</v>
      </c>
      <c r="D410" s="137">
        <v>0.1</v>
      </c>
      <c r="E410" s="137">
        <f t="shared" si="27"/>
        <v>0</v>
      </c>
      <c r="F410" s="137">
        <f t="shared" si="28"/>
        <v>0</v>
      </c>
      <c r="G410" s="137">
        <f t="shared" si="29"/>
        <v>0</v>
      </c>
      <c r="H410" s="142">
        <v>40.697800000000001</v>
      </c>
      <c r="I410" s="139">
        <f t="shared" si="25"/>
        <v>0</v>
      </c>
      <c r="J410" s="143">
        <f t="shared" si="26"/>
        <v>0</v>
      </c>
    </row>
    <row r="411" spans="1:10" x14ac:dyDescent="0.2">
      <c r="A411" s="11">
        <v>76873</v>
      </c>
      <c r="B411" s="141" t="s">
        <v>2677</v>
      </c>
      <c r="C411" s="135">
        <v>2.1</v>
      </c>
      <c r="D411" s="137">
        <v>0.16</v>
      </c>
      <c r="E411" s="137">
        <f t="shared" si="27"/>
        <v>0</v>
      </c>
      <c r="F411" s="137">
        <f t="shared" si="28"/>
        <v>0</v>
      </c>
      <c r="G411" s="137">
        <f t="shared" si="29"/>
        <v>0</v>
      </c>
      <c r="H411" s="142">
        <v>40.697800000000001</v>
      </c>
      <c r="I411" s="139">
        <f t="shared" si="25"/>
        <v>0</v>
      </c>
      <c r="J411" s="143">
        <f t="shared" si="26"/>
        <v>0</v>
      </c>
    </row>
    <row r="412" spans="1:10" x14ac:dyDescent="0.2">
      <c r="A412" s="11">
        <v>76881</v>
      </c>
      <c r="B412" s="141" t="s">
        <v>2678</v>
      </c>
      <c r="C412" s="135">
        <v>2.5299999999999998</v>
      </c>
      <c r="D412" s="137">
        <v>0.01</v>
      </c>
      <c r="E412" s="137">
        <f t="shared" si="27"/>
        <v>0</v>
      </c>
      <c r="F412" s="137">
        <f t="shared" si="28"/>
        <v>0</v>
      </c>
      <c r="G412" s="137">
        <f t="shared" si="29"/>
        <v>0</v>
      </c>
      <c r="H412" s="142">
        <v>40.697800000000001</v>
      </c>
      <c r="I412" s="139">
        <f t="shared" si="25"/>
        <v>0</v>
      </c>
      <c r="J412" s="143">
        <f t="shared" si="26"/>
        <v>0</v>
      </c>
    </row>
    <row r="413" spans="1:10" x14ac:dyDescent="0.2">
      <c r="A413" s="11">
        <v>76882</v>
      </c>
      <c r="B413" s="141" t="s">
        <v>2679</v>
      </c>
      <c r="C413" s="135">
        <v>0.28999999999999998</v>
      </c>
      <c r="D413" s="137">
        <v>0.01</v>
      </c>
      <c r="E413" s="137">
        <f t="shared" si="27"/>
        <v>0</v>
      </c>
      <c r="F413" s="137">
        <f t="shared" si="28"/>
        <v>0</v>
      </c>
      <c r="G413" s="137">
        <f t="shared" si="29"/>
        <v>0</v>
      </c>
      <c r="H413" s="142">
        <v>40.697800000000001</v>
      </c>
      <c r="I413" s="139">
        <f t="shared" si="25"/>
        <v>0</v>
      </c>
      <c r="J413" s="143">
        <f t="shared" si="26"/>
        <v>0</v>
      </c>
    </row>
    <row r="414" spans="1:10" x14ac:dyDescent="0.2">
      <c r="A414" s="11">
        <v>76883</v>
      </c>
      <c r="B414" s="158" t="s">
        <v>2680</v>
      </c>
      <c r="C414" s="159">
        <v>0.44</v>
      </c>
      <c r="D414" s="137">
        <v>0.01</v>
      </c>
      <c r="E414" s="137">
        <f t="shared" si="27"/>
        <v>0</v>
      </c>
      <c r="F414" s="137">
        <f t="shared" si="28"/>
        <v>0</v>
      </c>
      <c r="G414" s="137">
        <f t="shared" si="29"/>
        <v>0</v>
      </c>
      <c r="H414" s="142">
        <v>41.697800000000001</v>
      </c>
      <c r="I414" s="139">
        <f t="shared" ref="I414:I477" si="30">+G414*H414</f>
        <v>0</v>
      </c>
      <c r="J414" s="143">
        <f t="shared" si="26"/>
        <v>0</v>
      </c>
    </row>
    <row r="415" spans="1:10" x14ac:dyDescent="0.2">
      <c r="A415" s="11">
        <v>76885</v>
      </c>
      <c r="B415" s="141" t="s">
        <v>2681</v>
      </c>
      <c r="C415" s="135">
        <v>1.52</v>
      </c>
      <c r="D415" s="137">
        <v>0.1</v>
      </c>
      <c r="E415" s="137">
        <f t="shared" si="27"/>
        <v>0</v>
      </c>
      <c r="F415" s="137">
        <f t="shared" si="28"/>
        <v>0</v>
      </c>
      <c r="G415" s="137">
        <f t="shared" si="29"/>
        <v>0</v>
      </c>
      <c r="H415" s="142">
        <v>40.697800000000001</v>
      </c>
      <c r="I415" s="139">
        <f t="shared" si="30"/>
        <v>0</v>
      </c>
      <c r="J415" s="143">
        <f t="shared" ref="J415:J480" si="31">+ROUND($I415*J$16,2)</f>
        <v>0</v>
      </c>
    </row>
    <row r="416" spans="1:10" x14ac:dyDescent="0.2">
      <c r="A416" s="11">
        <v>76886</v>
      </c>
      <c r="B416" s="141" t="s">
        <v>2682</v>
      </c>
      <c r="C416" s="135">
        <v>1.43</v>
      </c>
      <c r="D416" s="137">
        <v>0.08</v>
      </c>
      <c r="E416" s="137">
        <f t="shared" ref="E416:E481" si="32">+$I$15*C416</f>
        <v>0</v>
      </c>
      <c r="F416" s="137">
        <f t="shared" si="28"/>
        <v>0</v>
      </c>
      <c r="G416" s="137">
        <f t="shared" si="29"/>
        <v>0</v>
      </c>
      <c r="H416" s="142">
        <v>40.697800000000001</v>
      </c>
      <c r="I416" s="139">
        <f t="shared" si="30"/>
        <v>0</v>
      </c>
      <c r="J416" s="143">
        <f t="shared" si="31"/>
        <v>0</v>
      </c>
    </row>
    <row r="417" spans="1:10" x14ac:dyDescent="0.2">
      <c r="A417" s="11">
        <v>76932</v>
      </c>
      <c r="B417" s="141" t="s">
        <v>2683</v>
      </c>
      <c r="C417" s="135">
        <v>1.52</v>
      </c>
      <c r="D417" s="137">
        <v>0.1</v>
      </c>
      <c r="E417" s="137">
        <f t="shared" si="32"/>
        <v>0</v>
      </c>
      <c r="F417" s="137">
        <f t="shared" ref="F417:F482" si="33">+D417*$I$16</f>
        <v>0</v>
      </c>
      <c r="G417" s="137">
        <f t="shared" ref="G417:G482" si="34">+E417+F417</f>
        <v>0</v>
      </c>
      <c r="H417" s="142">
        <v>40.697800000000001</v>
      </c>
      <c r="I417" s="139">
        <f t="shared" si="30"/>
        <v>0</v>
      </c>
      <c r="J417" s="143">
        <f t="shared" si="31"/>
        <v>0</v>
      </c>
    </row>
    <row r="418" spans="1:10" x14ac:dyDescent="0.2">
      <c r="A418" s="11">
        <v>76936</v>
      </c>
      <c r="B418" s="141" t="s">
        <v>2684</v>
      </c>
      <c r="C418" s="135">
        <v>6.32</v>
      </c>
      <c r="D418" s="137">
        <v>0.34</v>
      </c>
      <c r="E418" s="137">
        <f t="shared" si="32"/>
        <v>0</v>
      </c>
      <c r="F418" s="137">
        <f t="shared" si="33"/>
        <v>0</v>
      </c>
      <c r="G418" s="137">
        <f t="shared" si="34"/>
        <v>0</v>
      </c>
      <c r="H418" s="142">
        <v>40.697800000000001</v>
      </c>
      <c r="I418" s="139">
        <f t="shared" si="30"/>
        <v>0</v>
      </c>
      <c r="J418" s="143">
        <f t="shared" si="31"/>
        <v>0</v>
      </c>
    </row>
    <row r="419" spans="1:10" x14ac:dyDescent="0.2">
      <c r="A419" s="11">
        <v>76937</v>
      </c>
      <c r="B419" s="141" t="s">
        <v>2685</v>
      </c>
      <c r="C419" s="135">
        <v>0.37</v>
      </c>
      <c r="D419" s="137">
        <v>0.1</v>
      </c>
      <c r="E419" s="137">
        <f t="shared" si="32"/>
        <v>0</v>
      </c>
      <c r="F419" s="137">
        <f t="shared" si="33"/>
        <v>0</v>
      </c>
      <c r="G419" s="137">
        <f t="shared" si="34"/>
        <v>0</v>
      </c>
      <c r="H419" s="142">
        <v>40.697800000000001</v>
      </c>
      <c r="I419" s="139">
        <f t="shared" si="30"/>
        <v>0</v>
      </c>
      <c r="J419" s="143">
        <f t="shared" si="31"/>
        <v>0</v>
      </c>
    </row>
    <row r="420" spans="1:10" x14ac:dyDescent="0.2">
      <c r="A420" s="11">
        <v>76940</v>
      </c>
      <c r="B420" s="141" t="s">
        <v>2686</v>
      </c>
      <c r="C420" s="135">
        <v>1.52</v>
      </c>
      <c r="D420" s="137">
        <v>0.28999999999999998</v>
      </c>
      <c r="E420" s="137">
        <f t="shared" si="32"/>
        <v>0</v>
      </c>
      <c r="F420" s="137">
        <f t="shared" si="33"/>
        <v>0</v>
      </c>
      <c r="G420" s="137">
        <f t="shared" si="34"/>
        <v>0</v>
      </c>
      <c r="H420" s="142">
        <v>40.697800000000001</v>
      </c>
      <c r="I420" s="139">
        <f t="shared" si="30"/>
        <v>0</v>
      </c>
      <c r="J420" s="143">
        <f t="shared" si="31"/>
        <v>0</v>
      </c>
    </row>
    <row r="421" spans="1:10" x14ac:dyDescent="0.2">
      <c r="A421" s="11">
        <v>76941</v>
      </c>
      <c r="B421" s="141" t="s">
        <v>2687</v>
      </c>
      <c r="C421" s="135">
        <v>1.53</v>
      </c>
      <c r="D421" s="137">
        <v>0.08</v>
      </c>
      <c r="E421" s="137">
        <f t="shared" si="32"/>
        <v>0</v>
      </c>
      <c r="F421" s="137">
        <f t="shared" si="33"/>
        <v>0</v>
      </c>
      <c r="G421" s="137">
        <f t="shared" si="34"/>
        <v>0</v>
      </c>
      <c r="H421" s="142">
        <v>40.697800000000001</v>
      </c>
      <c r="I421" s="139">
        <f t="shared" si="30"/>
        <v>0</v>
      </c>
      <c r="J421" s="143">
        <f t="shared" si="31"/>
        <v>0</v>
      </c>
    </row>
    <row r="422" spans="1:10" x14ac:dyDescent="0.2">
      <c r="A422" s="11">
        <v>76942</v>
      </c>
      <c r="B422" s="141" t="s">
        <v>2688</v>
      </c>
      <c r="C422" s="135">
        <v>2.54</v>
      </c>
      <c r="D422" s="137">
        <v>0.1</v>
      </c>
      <c r="E422" s="137">
        <f t="shared" si="32"/>
        <v>0</v>
      </c>
      <c r="F422" s="137">
        <f t="shared" si="33"/>
        <v>0</v>
      </c>
      <c r="G422" s="137">
        <f t="shared" si="34"/>
        <v>0</v>
      </c>
      <c r="H422" s="142">
        <v>40.697800000000001</v>
      </c>
      <c r="I422" s="139">
        <f t="shared" si="30"/>
        <v>0</v>
      </c>
      <c r="J422" s="143">
        <f t="shared" si="31"/>
        <v>0</v>
      </c>
    </row>
    <row r="423" spans="1:10" x14ac:dyDescent="0.2">
      <c r="A423" s="11">
        <v>76945</v>
      </c>
      <c r="B423" s="141" t="s">
        <v>2689</v>
      </c>
      <c r="C423" s="135">
        <v>1.53</v>
      </c>
      <c r="D423" s="137">
        <v>0.08</v>
      </c>
      <c r="E423" s="137">
        <f t="shared" si="32"/>
        <v>0</v>
      </c>
      <c r="F423" s="137">
        <f t="shared" si="33"/>
        <v>0</v>
      </c>
      <c r="G423" s="137">
        <f t="shared" si="34"/>
        <v>0</v>
      </c>
      <c r="H423" s="142">
        <v>40.697800000000001</v>
      </c>
      <c r="I423" s="139">
        <f t="shared" si="30"/>
        <v>0</v>
      </c>
      <c r="J423" s="143">
        <f t="shared" si="31"/>
        <v>0</v>
      </c>
    </row>
    <row r="424" spans="1:10" x14ac:dyDescent="0.2">
      <c r="A424" s="11">
        <v>76946</v>
      </c>
      <c r="B424" s="141" t="s">
        <v>2690</v>
      </c>
      <c r="C424" s="135">
        <v>1.52</v>
      </c>
      <c r="D424" s="137">
        <v>0.1</v>
      </c>
      <c r="E424" s="137">
        <f t="shared" si="32"/>
        <v>0</v>
      </c>
      <c r="F424" s="137">
        <f t="shared" si="33"/>
        <v>0</v>
      </c>
      <c r="G424" s="137">
        <f t="shared" si="34"/>
        <v>0</v>
      </c>
      <c r="H424" s="142">
        <v>40.697800000000001</v>
      </c>
      <c r="I424" s="139">
        <f t="shared" si="30"/>
        <v>0</v>
      </c>
      <c r="J424" s="143">
        <f t="shared" si="31"/>
        <v>0</v>
      </c>
    </row>
    <row r="425" spans="1:10" x14ac:dyDescent="0.2">
      <c r="A425" s="11">
        <v>76948</v>
      </c>
      <c r="B425" s="141" t="s">
        <v>2691</v>
      </c>
      <c r="C425" s="135">
        <v>1.52</v>
      </c>
      <c r="D425" s="137">
        <v>0.1</v>
      </c>
      <c r="E425" s="137">
        <f t="shared" si="32"/>
        <v>0</v>
      </c>
      <c r="F425" s="137">
        <f t="shared" si="33"/>
        <v>0</v>
      </c>
      <c r="G425" s="137">
        <f t="shared" si="34"/>
        <v>0</v>
      </c>
      <c r="H425" s="142">
        <v>40.697800000000001</v>
      </c>
      <c r="I425" s="139">
        <f t="shared" si="30"/>
        <v>0</v>
      </c>
      <c r="J425" s="143">
        <f t="shared" si="31"/>
        <v>0</v>
      </c>
    </row>
    <row r="426" spans="1:10" x14ac:dyDescent="0.2">
      <c r="A426" s="11">
        <v>76965</v>
      </c>
      <c r="B426" s="141" t="s">
        <v>2692</v>
      </c>
      <c r="C426" s="135">
        <v>5.59</v>
      </c>
      <c r="D426" s="137">
        <v>0.28999999999999998</v>
      </c>
      <c r="E426" s="137">
        <f t="shared" si="32"/>
        <v>0</v>
      </c>
      <c r="F426" s="137">
        <f t="shared" si="33"/>
        <v>0</v>
      </c>
      <c r="G426" s="137">
        <f t="shared" si="34"/>
        <v>0</v>
      </c>
      <c r="H426" s="142">
        <v>40.697800000000001</v>
      </c>
      <c r="I426" s="139">
        <f t="shared" si="30"/>
        <v>0</v>
      </c>
      <c r="J426" s="143">
        <f t="shared" si="31"/>
        <v>0</v>
      </c>
    </row>
    <row r="427" spans="1:10" x14ac:dyDescent="0.2">
      <c r="A427" s="11">
        <v>76975</v>
      </c>
      <c r="B427" s="141" t="s">
        <v>2693</v>
      </c>
      <c r="C427" s="135">
        <v>1.52</v>
      </c>
      <c r="D427" s="137">
        <v>0.1</v>
      </c>
      <c r="E427" s="137">
        <f t="shared" si="32"/>
        <v>0</v>
      </c>
      <c r="F427" s="137">
        <f t="shared" si="33"/>
        <v>0</v>
      </c>
      <c r="G427" s="137">
        <f t="shared" si="34"/>
        <v>0</v>
      </c>
      <c r="H427" s="142">
        <v>40.697800000000001</v>
      </c>
      <c r="I427" s="139">
        <f t="shared" si="30"/>
        <v>0</v>
      </c>
      <c r="J427" s="143">
        <f t="shared" si="31"/>
        <v>0</v>
      </c>
    </row>
    <row r="428" spans="1:10" x14ac:dyDescent="0.2">
      <c r="A428" s="11">
        <v>76977</v>
      </c>
      <c r="B428" s="141" t="s">
        <v>2694</v>
      </c>
      <c r="C428" s="135">
        <v>0.83</v>
      </c>
      <c r="D428" s="137">
        <v>0.05</v>
      </c>
      <c r="E428" s="137">
        <f t="shared" si="32"/>
        <v>0</v>
      </c>
      <c r="F428" s="137">
        <f t="shared" si="33"/>
        <v>0</v>
      </c>
      <c r="G428" s="137">
        <f t="shared" si="34"/>
        <v>0</v>
      </c>
      <c r="H428" s="142">
        <v>40.697800000000001</v>
      </c>
      <c r="I428" s="139">
        <f t="shared" si="30"/>
        <v>0</v>
      </c>
      <c r="J428" s="143">
        <f t="shared" si="31"/>
        <v>0</v>
      </c>
    </row>
    <row r="429" spans="1:10" x14ac:dyDescent="0.2">
      <c r="A429" s="11">
        <v>76978</v>
      </c>
      <c r="B429" s="154" t="s">
        <v>2695</v>
      </c>
      <c r="C429" s="135">
        <v>6.87</v>
      </c>
      <c r="D429" s="137">
        <v>0.01</v>
      </c>
      <c r="E429" s="137">
        <f t="shared" si="32"/>
        <v>0</v>
      </c>
      <c r="F429" s="137">
        <f t="shared" si="33"/>
        <v>0</v>
      </c>
      <c r="G429" s="137">
        <f t="shared" si="34"/>
        <v>0</v>
      </c>
      <c r="H429" s="142">
        <v>40.697800000000001</v>
      </c>
      <c r="I429" s="139">
        <f t="shared" si="30"/>
        <v>0</v>
      </c>
      <c r="J429" s="143">
        <f t="shared" si="31"/>
        <v>0</v>
      </c>
    </row>
    <row r="430" spans="1:10" x14ac:dyDescent="0.2">
      <c r="A430" s="11">
        <v>76979</v>
      </c>
      <c r="B430" s="154" t="s">
        <v>2696</v>
      </c>
      <c r="C430" s="135">
        <v>5.0199999999999996</v>
      </c>
      <c r="D430" s="137">
        <v>0</v>
      </c>
      <c r="E430" s="137">
        <f t="shared" si="32"/>
        <v>0</v>
      </c>
      <c r="F430" s="137">
        <f t="shared" si="33"/>
        <v>0</v>
      </c>
      <c r="G430" s="137">
        <f t="shared" si="34"/>
        <v>0</v>
      </c>
      <c r="H430" s="142">
        <v>40.697800000000001</v>
      </c>
      <c r="I430" s="139">
        <f t="shared" si="30"/>
        <v>0</v>
      </c>
      <c r="J430" s="143">
        <f t="shared" si="31"/>
        <v>0</v>
      </c>
    </row>
    <row r="431" spans="1:10" x14ac:dyDescent="0.2">
      <c r="A431" s="11">
        <v>76981</v>
      </c>
      <c r="B431" s="154" t="s">
        <v>2697</v>
      </c>
      <c r="C431" s="135">
        <v>2.1800000000000002</v>
      </c>
      <c r="D431" s="137">
        <v>0.01</v>
      </c>
      <c r="E431" s="137">
        <f t="shared" si="32"/>
        <v>0</v>
      </c>
      <c r="F431" s="137">
        <f t="shared" si="33"/>
        <v>0</v>
      </c>
      <c r="G431" s="137">
        <f t="shared" si="34"/>
        <v>0</v>
      </c>
      <c r="H431" s="142">
        <v>40.697800000000001</v>
      </c>
      <c r="I431" s="139">
        <f t="shared" si="30"/>
        <v>0</v>
      </c>
      <c r="J431" s="143">
        <f t="shared" si="31"/>
        <v>0</v>
      </c>
    </row>
    <row r="432" spans="1:10" x14ac:dyDescent="0.2">
      <c r="A432" s="11">
        <v>76982</v>
      </c>
      <c r="B432" s="154" t="s">
        <v>2698</v>
      </c>
      <c r="C432" s="135">
        <v>1.86</v>
      </c>
      <c r="D432" s="137">
        <v>0.01</v>
      </c>
      <c r="E432" s="137">
        <f t="shared" si="32"/>
        <v>0</v>
      </c>
      <c r="F432" s="137">
        <f t="shared" si="33"/>
        <v>0</v>
      </c>
      <c r="G432" s="137">
        <f t="shared" si="34"/>
        <v>0</v>
      </c>
      <c r="H432" s="142">
        <v>40.697800000000001</v>
      </c>
      <c r="I432" s="139">
        <f t="shared" si="30"/>
        <v>0</v>
      </c>
      <c r="J432" s="143">
        <f t="shared" si="31"/>
        <v>0</v>
      </c>
    </row>
    <row r="433" spans="1:10" x14ac:dyDescent="0.2">
      <c r="A433" s="11">
        <v>76983</v>
      </c>
      <c r="B433" s="154" t="s">
        <v>2699</v>
      </c>
      <c r="C433" s="135">
        <v>0.95</v>
      </c>
      <c r="D433" s="137">
        <v>0</v>
      </c>
      <c r="E433" s="137">
        <f t="shared" si="32"/>
        <v>0</v>
      </c>
      <c r="F433" s="137">
        <f t="shared" si="33"/>
        <v>0</v>
      </c>
      <c r="G433" s="137">
        <f t="shared" si="34"/>
        <v>0</v>
      </c>
      <c r="H433" s="142">
        <v>40.697800000000001</v>
      </c>
      <c r="I433" s="139">
        <f t="shared" si="30"/>
        <v>0</v>
      </c>
      <c r="J433" s="143">
        <f t="shared" si="31"/>
        <v>0</v>
      </c>
    </row>
    <row r="434" spans="1:10" x14ac:dyDescent="0.2">
      <c r="A434" s="11">
        <v>77001</v>
      </c>
      <c r="B434" s="141" t="s">
        <v>2700</v>
      </c>
      <c r="C434" s="144">
        <v>2.4700000000000002</v>
      </c>
      <c r="D434" s="145">
        <v>0.1</v>
      </c>
      <c r="E434" s="137">
        <f t="shared" si="32"/>
        <v>0</v>
      </c>
      <c r="F434" s="137">
        <f t="shared" si="33"/>
        <v>0</v>
      </c>
      <c r="G434" s="137">
        <f t="shared" si="34"/>
        <v>0</v>
      </c>
      <c r="H434" s="142">
        <v>40.697800000000001</v>
      </c>
      <c r="I434" s="139">
        <f t="shared" si="30"/>
        <v>0</v>
      </c>
      <c r="J434" s="143">
        <f t="shared" si="31"/>
        <v>0</v>
      </c>
    </row>
    <row r="435" spans="1:10" x14ac:dyDescent="0.2">
      <c r="A435" s="11">
        <v>77002</v>
      </c>
      <c r="B435" s="141" t="s">
        <v>2701</v>
      </c>
      <c r="C435" s="144">
        <v>1.01</v>
      </c>
      <c r="D435" s="145">
        <v>7.0000000000000007E-2</v>
      </c>
      <c r="E435" s="137">
        <f t="shared" si="32"/>
        <v>0</v>
      </c>
      <c r="F435" s="137">
        <f t="shared" si="33"/>
        <v>0</v>
      </c>
      <c r="G435" s="137">
        <f t="shared" si="34"/>
        <v>0</v>
      </c>
      <c r="H435" s="142">
        <v>40.697800000000001</v>
      </c>
      <c r="I435" s="139">
        <f t="shared" si="30"/>
        <v>0</v>
      </c>
      <c r="J435" s="143">
        <f t="shared" si="31"/>
        <v>0</v>
      </c>
    </row>
    <row r="436" spans="1:10" x14ac:dyDescent="0.2">
      <c r="A436" s="11">
        <v>77003</v>
      </c>
      <c r="B436" s="141" t="s">
        <v>2702</v>
      </c>
      <c r="C436" s="144">
        <v>0.6</v>
      </c>
      <c r="D436" s="145">
        <v>7.0000000000000007E-2</v>
      </c>
      <c r="E436" s="137">
        <f t="shared" si="32"/>
        <v>0</v>
      </c>
      <c r="F436" s="137">
        <f t="shared" si="33"/>
        <v>0</v>
      </c>
      <c r="G436" s="137">
        <f t="shared" si="34"/>
        <v>0</v>
      </c>
      <c r="H436" s="142">
        <v>40.697800000000001</v>
      </c>
      <c r="I436" s="139">
        <f t="shared" si="30"/>
        <v>0</v>
      </c>
      <c r="J436" s="143">
        <f t="shared" si="31"/>
        <v>0</v>
      </c>
    </row>
    <row r="437" spans="1:10" x14ac:dyDescent="0.2">
      <c r="A437" s="11">
        <v>77011</v>
      </c>
      <c r="B437" s="141" t="s">
        <v>2703</v>
      </c>
      <c r="C437" s="144">
        <v>19.16</v>
      </c>
      <c r="D437" s="145">
        <v>0.42</v>
      </c>
      <c r="E437" s="137">
        <f t="shared" si="32"/>
        <v>0</v>
      </c>
      <c r="F437" s="137">
        <f t="shared" si="33"/>
        <v>0</v>
      </c>
      <c r="G437" s="137">
        <f t="shared" si="34"/>
        <v>0</v>
      </c>
      <c r="H437" s="142">
        <v>40.697800000000001</v>
      </c>
      <c r="I437" s="139">
        <f t="shared" si="30"/>
        <v>0</v>
      </c>
      <c r="J437" s="143">
        <f t="shared" si="31"/>
        <v>0</v>
      </c>
    </row>
    <row r="438" spans="1:10" x14ac:dyDescent="0.2">
      <c r="A438" s="11">
        <v>77012</v>
      </c>
      <c r="B438" s="141" t="s">
        <v>2704</v>
      </c>
      <c r="C438" s="144">
        <v>1.81</v>
      </c>
      <c r="D438" s="145">
        <v>0.42</v>
      </c>
      <c r="E438" s="137">
        <f t="shared" si="32"/>
        <v>0</v>
      </c>
      <c r="F438" s="137">
        <f t="shared" si="33"/>
        <v>0</v>
      </c>
      <c r="G438" s="137">
        <f t="shared" si="34"/>
        <v>0</v>
      </c>
      <c r="H438" s="142">
        <v>40.697800000000001</v>
      </c>
      <c r="I438" s="139">
        <f t="shared" si="30"/>
        <v>0</v>
      </c>
      <c r="J438" s="143">
        <f t="shared" si="31"/>
        <v>0</v>
      </c>
    </row>
    <row r="439" spans="1:10" x14ac:dyDescent="0.2">
      <c r="A439" s="11">
        <v>77014</v>
      </c>
      <c r="B439" s="141" t="s">
        <v>2705</v>
      </c>
      <c r="C439" s="144">
        <v>4.16</v>
      </c>
      <c r="D439" s="145">
        <v>0.16</v>
      </c>
      <c r="E439" s="137">
        <f t="shared" si="32"/>
        <v>0</v>
      </c>
      <c r="F439" s="137">
        <f t="shared" si="33"/>
        <v>0</v>
      </c>
      <c r="G439" s="137">
        <f t="shared" si="34"/>
        <v>0</v>
      </c>
      <c r="H439" s="142">
        <v>40.697800000000001</v>
      </c>
      <c r="I439" s="139">
        <f t="shared" si="30"/>
        <v>0</v>
      </c>
      <c r="J439" s="143">
        <f t="shared" si="31"/>
        <v>0</v>
      </c>
    </row>
    <row r="440" spans="1:10" x14ac:dyDescent="0.2">
      <c r="A440" s="11">
        <v>77021</v>
      </c>
      <c r="B440" s="141" t="s">
        <v>2636</v>
      </c>
      <c r="C440" s="144">
        <v>8.76</v>
      </c>
      <c r="D440" s="145">
        <v>0.55000000000000004</v>
      </c>
      <c r="E440" s="137">
        <f t="shared" si="32"/>
        <v>0</v>
      </c>
      <c r="F440" s="137">
        <f t="shared" si="33"/>
        <v>0</v>
      </c>
      <c r="G440" s="137">
        <f t="shared" si="34"/>
        <v>0</v>
      </c>
      <c r="H440" s="142">
        <v>40.697800000000001</v>
      </c>
      <c r="I440" s="139">
        <f t="shared" si="30"/>
        <v>0</v>
      </c>
      <c r="J440" s="143">
        <f t="shared" si="31"/>
        <v>0</v>
      </c>
    </row>
    <row r="441" spans="1:10" x14ac:dyDescent="0.2">
      <c r="A441" s="11">
        <v>77046</v>
      </c>
      <c r="B441" s="154" t="s">
        <v>2706</v>
      </c>
      <c r="C441" s="144">
        <v>4.95</v>
      </c>
      <c r="D441" s="145">
        <v>0.01</v>
      </c>
      <c r="E441" s="137">
        <f t="shared" si="32"/>
        <v>0</v>
      </c>
      <c r="F441" s="137">
        <f t="shared" si="33"/>
        <v>0</v>
      </c>
      <c r="G441" s="137">
        <f t="shared" si="34"/>
        <v>0</v>
      </c>
      <c r="H441" s="142">
        <v>40.697800000000001</v>
      </c>
      <c r="I441" s="139">
        <f t="shared" si="30"/>
        <v>0</v>
      </c>
      <c r="J441" s="143">
        <f t="shared" si="31"/>
        <v>0</v>
      </c>
    </row>
    <row r="442" spans="1:10" x14ac:dyDescent="0.2">
      <c r="A442" s="11">
        <v>77047</v>
      </c>
      <c r="B442" s="154" t="s">
        <v>2707</v>
      </c>
      <c r="C442" s="144">
        <v>4.92</v>
      </c>
      <c r="D442" s="145">
        <v>0.01</v>
      </c>
      <c r="E442" s="137">
        <f t="shared" si="32"/>
        <v>0</v>
      </c>
      <c r="F442" s="137">
        <f t="shared" si="33"/>
        <v>0</v>
      </c>
      <c r="G442" s="137">
        <f t="shared" si="34"/>
        <v>0</v>
      </c>
      <c r="H442" s="142">
        <v>40.697800000000001</v>
      </c>
      <c r="I442" s="139">
        <f t="shared" si="30"/>
        <v>0</v>
      </c>
      <c r="J442" s="143">
        <f t="shared" si="31"/>
        <v>0</v>
      </c>
    </row>
    <row r="443" spans="1:10" x14ac:dyDescent="0.2">
      <c r="A443" s="11">
        <v>77048</v>
      </c>
      <c r="B443" s="154" t="s">
        <v>2708</v>
      </c>
      <c r="C443" s="144">
        <v>8.15</v>
      </c>
      <c r="D443" s="145">
        <v>0.02</v>
      </c>
      <c r="E443" s="137">
        <f t="shared" si="32"/>
        <v>0</v>
      </c>
      <c r="F443" s="137">
        <f t="shared" si="33"/>
        <v>0</v>
      </c>
      <c r="G443" s="137">
        <f t="shared" si="34"/>
        <v>0</v>
      </c>
      <c r="H443" s="142">
        <v>40.697800000000001</v>
      </c>
      <c r="I443" s="139">
        <f t="shared" si="30"/>
        <v>0</v>
      </c>
      <c r="J443" s="143">
        <f t="shared" si="31"/>
        <v>0</v>
      </c>
    </row>
    <row r="444" spans="1:10" x14ac:dyDescent="0.2">
      <c r="A444" s="11">
        <v>77049</v>
      </c>
      <c r="B444" s="154" t="s">
        <v>2709</v>
      </c>
      <c r="C444" s="144">
        <v>8.11</v>
      </c>
      <c r="D444" s="145">
        <v>0.02</v>
      </c>
      <c r="E444" s="137">
        <f t="shared" si="32"/>
        <v>0</v>
      </c>
      <c r="F444" s="137">
        <f t="shared" si="33"/>
        <v>0</v>
      </c>
      <c r="G444" s="137">
        <f t="shared" si="34"/>
        <v>0</v>
      </c>
      <c r="H444" s="142">
        <v>40.697800000000001</v>
      </c>
      <c r="I444" s="139">
        <f t="shared" si="30"/>
        <v>0</v>
      </c>
      <c r="J444" s="143">
        <f t="shared" si="31"/>
        <v>0</v>
      </c>
    </row>
    <row r="445" spans="1:10" x14ac:dyDescent="0.2">
      <c r="A445" s="11">
        <v>77053</v>
      </c>
      <c r="B445" s="141" t="s">
        <v>2710</v>
      </c>
      <c r="C445" s="144">
        <v>0.49</v>
      </c>
      <c r="D445" s="145">
        <v>0.14000000000000001</v>
      </c>
      <c r="E445" s="137">
        <f t="shared" si="32"/>
        <v>0</v>
      </c>
      <c r="F445" s="137">
        <f t="shared" si="33"/>
        <v>0</v>
      </c>
      <c r="G445" s="137">
        <f t="shared" si="34"/>
        <v>0</v>
      </c>
      <c r="H445" s="142">
        <v>40.697800000000001</v>
      </c>
      <c r="I445" s="139">
        <f t="shared" si="30"/>
        <v>0</v>
      </c>
      <c r="J445" s="143">
        <f t="shared" si="31"/>
        <v>0</v>
      </c>
    </row>
    <row r="446" spans="1:10" x14ac:dyDescent="0.2">
      <c r="A446" s="11">
        <v>77054</v>
      </c>
      <c r="B446" s="141" t="s">
        <v>2711</v>
      </c>
      <c r="C446" s="144">
        <v>1.43</v>
      </c>
      <c r="D446" s="145">
        <v>0.19</v>
      </c>
      <c r="E446" s="137">
        <f t="shared" si="32"/>
        <v>0</v>
      </c>
      <c r="F446" s="137">
        <f t="shared" si="33"/>
        <v>0</v>
      </c>
      <c r="G446" s="137">
        <f t="shared" si="34"/>
        <v>0</v>
      </c>
      <c r="H446" s="142">
        <v>40.697800000000001</v>
      </c>
      <c r="I446" s="139">
        <f t="shared" si="30"/>
        <v>0</v>
      </c>
      <c r="J446" s="143">
        <f t="shared" si="31"/>
        <v>0</v>
      </c>
    </row>
    <row r="447" spans="1:10" x14ac:dyDescent="0.2">
      <c r="A447" s="156">
        <v>77063</v>
      </c>
      <c r="B447" s="157" t="s">
        <v>2712</v>
      </c>
      <c r="C447" s="144">
        <v>0.71</v>
      </c>
      <c r="D447" s="145">
        <v>0.01</v>
      </c>
      <c r="E447" s="137">
        <f t="shared" si="32"/>
        <v>0</v>
      </c>
      <c r="F447" s="137">
        <f t="shared" si="33"/>
        <v>0</v>
      </c>
      <c r="G447" s="137">
        <f t="shared" si="34"/>
        <v>0</v>
      </c>
      <c r="H447" s="142">
        <v>40.697800000000001</v>
      </c>
      <c r="I447" s="139">
        <f t="shared" si="30"/>
        <v>0</v>
      </c>
      <c r="J447" s="143">
        <f t="shared" si="31"/>
        <v>0</v>
      </c>
    </row>
    <row r="448" spans="1:10" x14ac:dyDescent="0.2">
      <c r="A448" s="11">
        <v>77065</v>
      </c>
      <c r="B448" s="146" t="s">
        <v>2713</v>
      </c>
      <c r="C448" s="135">
        <v>2.02</v>
      </c>
      <c r="D448" s="137">
        <v>0.06</v>
      </c>
      <c r="E448" s="137">
        <f t="shared" si="32"/>
        <v>0</v>
      </c>
      <c r="F448" s="137">
        <f t="shared" si="33"/>
        <v>0</v>
      </c>
      <c r="G448" s="137">
        <f t="shared" si="34"/>
        <v>0</v>
      </c>
      <c r="H448" s="142">
        <v>40.697800000000001</v>
      </c>
      <c r="I448" s="139">
        <f t="shared" si="30"/>
        <v>0</v>
      </c>
      <c r="J448" s="143">
        <f t="shared" si="31"/>
        <v>0</v>
      </c>
    </row>
    <row r="449" spans="1:10" x14ac:dyDescent="0.2">
      <c r="A449" s="11">
        <v>77066</v>
      </c>
      <c r="B449" s="146" t="s">
        <v>2714</v>
      </c>
      <c r="C449" s="135">
        <v>2.52</v>
      </c>
      <c r="D449" s="137">
        <v>0.7</v>
      </c>
      <c r="E449" s="137">
        <f t="shared" si="32"/>
        <v>0</v>
      </c>
      <c r="F449" s="137">
        <f t="shared" si="33"/>
        <v>0</v>
      </c>
      <c r="G449" s="137">
        <f t="shared" si="34"/>
        <v>0</v>
      </c>
      <c r="H449" s="142">
        <v>40.697800000000001</v>
      </c>
      <c r="I449" s="139">
        <f t="shared" si="30"/>
        <v>0</v>
      </c>
      <c r="J449" s="143">
        <f t="shared" si="31"/>
        <v>0</v>
      </c>
    </row>
    <row r="450" spans="1:10" x14ac:dyDescent="0.2">
      <c r="A450" s="11">
        <v>77067</v>
      </c>
      <c r="B450" s="146" t="s">
        <v>2715</v>
      </c>
      <c r="C450" s="135">
        <v>2.56</v>
      </c>
      <c r="D450" s="137">
        <v>0.7</v>
      </c>
      <c r="E450" s="137">
        <f t="shared" si="32"/>
        <v>0</v>
      </c>
      <c r="F450" s="137">
        <f t="shared" si="33"/>
        <v>0</v>
      </c>
      <c r="G450" s="137">
        <f t="shared" si="34"/>
        <v>0</v>
      </c>
      <c r="H450" s="142">
        <v>40.697800000000001</v>
      </c>
      <c r="I450" s="139">
        <f t="shared" si="30"/>
        <v>0</v>
      </c>
      <c r="J450" s="143">
        <f t="shared" si="31"/>
        <v>0</v>
      </c>
    </row>
    <row r="451" spans="1:10" x14ac:dyDescent="0.2">
      <c r="A451" s="11">
        <v>77071</v>
      </c>
      <c r="B451" s="141" t="s">
        <v>2716</v>
      </c>
      <c r="C451" s="144">
        <v>0.76</v>
      </c>
      <c r="D451" s="145">
        <v>0.06</v>
      </c>
      <c r="E451" s="137">
        <f t="shared" si="32"/>
        <v>0</v>
      </c>
      <c r="F451" s="137">
        <f t="shared" si="33"/>
        <v>0</v>
      </c>
      <c r="G451" s="137">
        <f t="shared" si="34"/>
        <v>0</v>
      </c>
      <c r="H451" s="142">
        <v>40.697800000000001</v>
      </c>
      <c r="I451" s="139">
        <f t="shared" si="30"/>
        <v>0</v>
      </c>
      <c r="J451" s="143">
        <f t="shared" si="31"/>
        <v>0</v>
      </c>
    </row>
    <row r="452" spans="1:10" x14ac:dyDescent="0.2">
      <c r="A452" s="11">
        <v>77072</v>
      </c>
      <c r="B452" s="141" t="s">
        <v>2717</v>
      </c>
      <c r="C452" s="144">
        <v>0.34</v>
      </c>
      <c r="D452" s="145">
        <v>0.02</v>
      </c>
      <c r="E452" s="137">
        <f t="shared" si="32"/>
        <v>0</v>
      </c>
      <c r="F452" s="137">
        <f t="shared" si="33"/>
        <v>0</v>
      </c>
      <c r="G452" s="137">
        <f t="shared" si="34"/>
        <v>0</v>
      </c>
      <c r="H452" s="142">
        <v>40.697800000000001</v>
      </c>
      <c r="I452" s="139">
        <f t="shared" si="30"/>
        <v>0</v>
      </c>
      <c r="J452" s="143">
        <f t="shared" si="31"/>
        <v>0</v>
      </c>
    </row>
    <row r="453" spans="1:10" x14ac:dyDescent="0.2">
      <c r="A453" s="11">
        <v>77073</v>
      </c>
      <c r="B453" s="141" t="s">
        <v>2718</v>
      </c>
      <c r="C453" s="144">
        <v>0.55000000000000004</v>
      </c>
      <c r="D453" s="145">
        <v>0.05</v>
      </c>
      <c r="E453" s="137">
        <f t="shared" si="32"/>
        <v>0</v>
      </c>
      <c r="F453" s="137">
        <f t="shared" si="33"/>
        <v>0</v>
      </c>
      <c r="G453" s="137">
        <f t="shared" si="34"/>
        <v>0</v>
      </c>
      <c r="H453" s="142">
        <v>40.697800000000001</v>
      </c>
      <c r="I453" s="139">
        <f t="shared" si="30"/>
        <v>0</v>
      </c>
      <c r="J453" s="143">
        <f t="shared" si="31"/>
        <v>0</v>
      </c>
    </row>
    <row r="454" spans="1:10" x14ac:dyDescent="0.2">
      <c r="A454" s="11">
        <v>77074</v>
      </c>
      <c r="B454" s="141" t="s">
        <v>2719</v>
      </c>
      <c r="C454" s="144">
        <v>1.21</v>
      </c>
      <c r="D454" s="145">
        <v>0.06</v>
      </c>
      <c r="E454" s="137">
        <f t="shared" si="32"/>
        <v>0</v>
      </c>
      <c r="F454" s="137">
        <f t="shared" si="33"/>
        <v>0</v>
      </c>
      <c r="G454" s="137">
        <f t="shared" si="34"/>
        <v>0</v>
      </c>
      <c r="H454" s="142">
        <v>40.697800000000001</v>
      </c>
      <c r="I454" s="139">
        <f t="shared" si="30"/>
        <v>0</v>
      </c>
      <c r="J454" s="143">
        <f t="shared" si="31"/>
        <v>0</v>
      </c>
    </row>
    <row r="455" spans="1:10" x14ac:dyDescent="0.2">
      <c r="A455" s="11">
        <v>77075</v>
      </c>
      <c r="B455" s="141" t="s">
        <v>2719</v>
      </c>
      <c r="C455" s="144">
        <v>1.98</v>
      </c>
      <c r="D455" s="145">
        <v>0.08</v>
      </c>
      <c r="E455" s="137">
        <f t="shared" si="32"/>
        <v>0</v>
      </c>
      <c r="F455" s="137">
        <f t="shared" si="33"/>
        <v>0</v>
      </c>
      <c r="G455" s="137">
        <f t="shared" si="34"/>
        <v>0</v>
      </c>
      <c r="H455" s="142">
        <v>40.697800000000001</v>
      </c>
      <c r="I455" s="139">
        <f t="shared" si="30"/>
        <v>0</v>
      </c>
      <c r="J455" s="143">
        <f t="shared" si="31"/>
        <v>0</v>
      </c>
    </row>
    <row r="456" spans="1:10" x14ac:dyDescent="0.2">
      <c r="A456" s="11">
        <v>77076</v>
      </c>
      <c r="B456" s="141" t="s">
        <v>2718</v>
      </c>
      <c r="C456" s="144">
        <v>1.73</v>
      </c>
      <c r="D456" s="145">
        <v>0.05</v>
      </c>
      <c r="E456" s="137">
        <f t="shared" si="32"/>
        <v>0</v>
      </c>
      <c r="F456" s="137">
        <f t="shared" si="33"/>
        <v>0</v>
      </c>
      <c r="G456" s="137">
        <f t="shared" si="34"/>
        <v>0</v>
      </c>
      <c r="H456" s="142">
        <v>40.697800000000001</v>
      </c>
      <c r="I456" s="139">
        <f t="shared" si="30"/>
        <v>0</v>
      </c>
      <c r="J456" s="143">
        <f t="shared" si="31"/>
        <v>0</v>
      </c>
    </row>
    <row r="457" spans="1:10" x14ac:dyDescent="0.2">
      <c r="A457" s="11">
        <v>77077</v>
      </c>
      <c r="B457" s="141" t="s">
        <v>2720</v>
      </c>
      <c r="C457" s="144">
        <v>0.53</v>
      </c>
      <c r="D457" s="145">
        <v>0.06</v>
      </c>
      <c r="E457" s="137">
        <f t="shared" si="32"/>
        <v>0</v>
      </c>
      <c r="F457" s="137">
        <f t="shared" si="33"/>
        <v>0</v>
      </c>
      <c r="G457" s="137">
        <f t="shared" si="34"/>
        <v>0</v>
      </c>
      <c r="H457" s="142">
        <v>40.697800000000001</v>
      </c>
      <c r="I457" s="139">
        <f t="shared" si="30"/>
        <v>0</v>
      </c>
      <c r="J457" s="143">
        <f t="shared" si="31"/>
        <v>0</v>
      </c>
    </row>
    <row r="458" spans="1:10" x14ac:dyDescent="0.2">
      <c r="A458" s="11">
        <v>77078</v>
      </c>
      <c r="B458" s="141" t="s">
        <v>2721</v>
      </c>
      <c r="C458" s="144">
        <v>0.53</v>
      </c>
      <c r="D458" s="145">
        <v>0.06</v>
      </c>
      <c r="E458" s="137">
        <f t="shared" si="32"/>
        <v>0</v>
      </c>
      <c r="F458" s="137">
        <f t="shared" si="33"/>
        <v>0</v>
      </c>
      <c r="G458" s="137">
        <f t="shared" si="34"/>
        <v>0</v>
      </c>
      <c r="H458" s="142">
        <v>40.697800000000001</v>
      </c>
      <c r="I458" s="139">
        <f t="shared" si="30"/>
        <v>0</v>
      </c>
      <c r="J458" s="143">
        <f t="shared" si="31"/>
        <v>0</v>
      </c>
    </row>
    <row r="459" spans="1:10" x14ac:dyDescent="0.2">
      <c r="A459" s="11">
        <v>77080</v>
      </c>
      <c r="B459" s="141" t="s">
        <v>2722</v>
      </c>
      <c r="C459" s="144">
        <v>0.73</v>
      </c>
      <c r="D459" s="145">
        <v>0.17</v>
      </c>
      <c r="E459" s="137">
        <f t="shared" si="32"/>
        <v>0</v>
      </c>
      <c r="F459" s="137">
        <f t="shared" si="33"/>
        <v>0</v>
      </c>
      <c r="G459" s="137">
        <f t="shared" si="34"/>
        <v>0</v>
      </c>
      <c r="H459" s="142">
        <v>40.697800000000001</v>
      </c>
      <c r="I459" s="139">
        <f t="shared" si="30"/>
        <v>0</v>
      </c>
      <c r="J459" s="143">
        <f t="shared" si="31"/>
        <v>0</v>
      </c>
    </row>
    <row r="460" spans="1:10" x14ac:dyDescent="0.2">
      <c r="A460" s="11">
        <v>77081</v>
      </c>
      <c r="B460" s="141" t="s">
        <v>2723</v>
      </c>
      <c r="C460" s="144">
        <v>0.63</v>
      </c>
      <c r="D460" s="145">
        <v>0.05</v>
      </c>
      <c r="E460" s="137">
        <f t="shared" si="32"/>
        <v>0</v>
      </c>
      <c r="F460" s="137">
        <f t="shared" si="33"/>
        <v>0</v>
      </c>
      <c r="G460" s="137">
        <f t="shared" si="34"/>
        <v>0</v>
      </c>
      <c r="H460" s="142">
        <v>40.697800000000001</v>
      </c>
      <c r="I460" s="139">
        <f t="shared" si="30"/>
        <v>0</v>
      </c>
      <c r="J460" s="143">
        <f t="shared" si="31"/>
        <v>0</v>
      </c>
    </row>
    <row r="461" spans="1:10" x14ac:dyDescent="0.2">
      <c r="A461" s="11">
        <v>77084</v>
      </c>
      <c r="B461" s="141" t="s">
        <v>2724</v>
      </c>
      <c r="C461" s="144">
        <v>13.33</v>
      </c>
      <c r="D461" s="145">
        <v>0.59</v>
      </c>
      <c r="E461" s="137">
        <f t="shared" si="32"/>
        <v>0</v>
      </c>
      <c r="F461" s="137">
        <f t="shared" si="33"/>
        <v>0</v>
      </c>
      <c r="G461" s="137">
        <f t="shared" si="34"/>
        <v>0</v>
      </c>
      <c r="H461" s="142">
        <v>40.697800000000001</v>
      </c>
      <c r="I461" s="139">
        <f t="shared" si="30"/>
        <v>0</v>
      </c>
      <c r="J461" s="143">
        <f t="shared" si="31"/>
        <v>0</v>
      </c>
    </row>
    <row r="462" spans="1:10" x14ac:dyDescent="0.2">
      <c r="A462" s="156">
        <v>77085</v>
      </c>
      <c r="B462" s="157" t="s">
        <v>2725</v>
      </c>
      <c r="C462" s="144">
        <v>1.1399999999999999</v>
      </c>
      <c r="D462" s="145">
        <v>0.01</v>
      </c>
      <c r="E462" s="137">
        <f t="shared" si="32"/>
        <v>0</v>
      </c>
      <c r="F462" s="137">
        <f t="shared" si="33"/>
        <v>0</v>
      </c>
      <c r="G462" s="137">
        <f t="shared" si="34"/>
        <v>0</v>
      </c>
      <c r="H462" s="142">
        <v>40.697800000000001</v>
      </c>
      <c r="I462" s="139">
        <f t="shared" si="30"/>
        <v>0</v>
      </c>
      <c r="J462" s="143">
        <f t="shared" si="31"/>
        <v>0</v>
      </c>
    </row>
    <row r="463" spans="1:10" x14ac:dyDescent="0.2">
      <c r="A463" s="156">
        <v>77086</v>
      </c>
      <c r="B463" s="160" t="s">
        <v>2726</v>
      </c>
      <c r="C463" s="145">
        <v>0.74</v>
      </c>
      <c r="D463" s="161">
        <v>0.01</v>
      </c>
      <c r="E463" s="137">
        <f>+$I$15*C463</f>
        <v>0</v>
      </c>
      <c r="F463" s="137">
        <f>+D463*$I$16</f>
        <v>0</v>
      </c>
      <c r="G463" s="137">
        <f>+E463+F463</f>
        <v>0</v>
      </c>
      <c r="H463" s="142">
        <v>40.697800000000001</v>
      </c>
      <c r="I463" s="139">
        <f>+G463*H463</f>
        <v>0</v>
      </c>
      <c r="J463" s="143">
        <f>+ROUND($I463*J$16,2)</f>
        <v>0</v>
      </c>
    </row>
    <row r="464" spans="1:10" x14ac:dyDescent="0.2">
      <c r="A464" s="11">
        <v>77089</v>
      </c>
      <c r="B464" s="162" t="s">
        <v>2727</v>
      </c>
      <c r="C464" s="163">
        <v>0.97</v>
      </c>
      <c r="D464" s="164">
        <v>0.03</v>
      </c>
      <c r="E464" s="137">
        <f t="shared" ref="E464:E467" si="35">+$I$15*C464</f>
        <v>0</v>
      </c>
      <c r="F464" s="137">
        <f t="shared" ref="F464:F467" si="36">+D464*$I$16</f>
        <v>0</v>
      </c>
      <c r="G464" s="137">
        <f t="shared" ref="G464:G467" si="37">+E464+F464</f>
        <v>0</v>
      </c>
      <c r="H464" s="142">
        <v>40.697800000000001</v>
      </c>
      <c r="I464" s="139">
        <f t="shared" ref="I464:I467" si="38">+G464*H464</f>
        <v>0</v>
      </c>
      <c r="J464" s="143">
        <f t="shared" ref="J464:J467" si="39">+ROUND($I464*J$16,2)</f>
        <v>0</v>
      </c>
    </row>
    <row r="465" spans="1:10" x14ac:dyDescent="0.2">
      <c r="A465" s="11">
        <v>77090</v>
      </c>
      <c r="B465" s="162" t="s">
        <v>2728</v>
      </c>
      <c r="C465" s="163">
        <v>0.06</v>
      </c>
      <c r="D465" s="164">
        <v>0.01</v>
      </c>
      <c r="E465" s="137">
        <f t="shared" si="35"/>
        <v>0</v>
      </c>
      <c r="F465" s="137">
        <f t="shared" si="36"/>
        <v>0</v>
      </c>
      <c r="G465" s="137">
        <f t="shared" si="37"/>
        <v>0</v>
      </c>
      <c r="H465" s="142">
        <v>40.697800000000001</v>
      </c>
      <c r="I465" s="139">
        <f t="shared" si="38"/>
        <v>0</v>
      </c>
      <c r="J465" s="143">
        <f t="shared" si="39"/>
        <v>0</v>
      </c>
    </row>
    <row r="466" spans="1:10" x14ac:dyDescent="0.2">
      <c r="A466" s="11">
        <v>77091</v>
      </c>
      <c r="B466" s="162" t="s">
        <v>2729</v>
      </c>
      <c r="C466" s="163">
        <v>0.82</v>
      </c>
      <c r="D466" s="164">
        <v>0.01</v>
      </c>
      <c r="E466" s="137">
        <f t="shared" si="35"/>
        <v>0</v>
      </c>
      <c r="F466" s="137">
        <f t="shared" si="36"/>
        <v>0</v>
      </c>
      <c r="G466" s="137">
        <f t="shared" si="37"/>
        <v>0</v>
      </c>
      <c r="H466" s="142">
        <v>40.697800000000001</v>
      </c>
      <c r="I466" s="139">
        <f t="shared" si="38"/>
        <v>0</v>
      </c>
      <c r="J466" s="143">
        <f t="shared" si="39"/>
        <v>0</v>
      </c>
    </row>
    <row r="467" spans="1:10" x14ac:dyDescent="0.2">
      <c r="A467" s="11">
        <v>77092</v>
      </c>
      <c r="B467" s="162" t="s">
        <v>2730</v>
      </c>
      <c r="C467" s="163">
        <v>0.09</v>
      </c>
      <c r="D467" s="164">
        <v>0.01</v>
      </c>
      <c r="E467" s="137">
        <f t="shared" si="35"/>
        <v>0</v>
      </c>
      <c r="F467" s="137">
        <f t="shared" si="36"/>
        <v>0</v>
      </c>
      <c r="G467" s="137">
        <f t="shared" si="37"/>
        <v>0</v>
      </c>
      <c r="H467" s="142">
        <v>40.697800000000001</v>
      </c>
      <c r="I467" s="139">
        <f t="shared" si="38"/>
        <v>0</v>
      </c>
      <c r="J467" s="143">
        <f t="shared" si="39"/>
        <v>0</v>
      </c>
    </row>
    <row r="468" spans="1:10" x14ac:dyDescent="0.2">
      <c r="A468" s="11">
        <v>77280</v>
      </c>
      <c r="B468" s="165" t="s">
        <v>2731</v>
      </c>
      <c r="C468" s="137">
        <v>3.48</v>
      </c>
      <c r="D468" s="155">
        <v>0.18</v>
      </c>
      <c r="E468" s="137">
        <f t="shared" si="32"/>
        <v>0</v>
      </c>
      <c r="F468" s="137">
        <f t="shared" si="33"/>
        <v>0</v>
      </c>
      <c r="G468" s="137">
        <f t="shared" si="34"/>
        <v>0</v>
      </c>
      <c r="H468" s="142">
        <v>40.697800000000001</v>
      </c>
      <c r="I468" s="139">
        <f t="shared" si="30"/>
        <v>0</v>
      </c>
      <c r="J468" s="143">
        <f t="shared" si="31"/>
        <v>0</v>
      </c>
    </row>
    <row r="469" spans="1:10" x14ac:dyDescent="0.2">
      <c r="A469" s="11">
        <v>77285</v>
      </c>
      <c r="B469" s="141" t="s">
        <v>2731</v>
      </c>
      <c r="C469" s="135">
        <v>5.59</v>
      </c>
      <c r="D469" s="137">
        <v>0.3</v>
      </c>
      <c r="E469" s="137">
        <f t="shared" si="32"/>
        <v>0</v>
      </c>
      <c r="F469" s="137">
        <f t="shared" si="33"/>
        <v>0</v>
      </c>
      <c r="G469" s="137">
        <f t="shared" si="34"/>
        <v>0</v>
      </c>
      <c r="H469" s="142">
        <v>40.697800000000001</v>
      </c>
      <c r="I469" s="139">
        <f t="shared" si="30"/>
        <v>0</v>
      </c>
      <c r="J469" s="143">
        <f t="shared" si="31"/>
        <v>0</v>
      </c>
    </row>
    <row r="470" spans="1:10" x14ac:dyDescent="0.2">
      <c r="A470" s="11">
        <v>77290</v>
      </c>
      <c r="B470" s="141" t="s">
        <v>2731</v>
      </c>
      <c r="C470" s="135">
        <v>6.53</v>
      </c>
      <c r="D470" s="137">
        <v>0.35</v>
      </c>
      <c r="E470" s="137">
        <f t="shared" si="32"/>
        <v>0</v>
      </c>
      <c r="F470" s="137">
        <f t="shared" si="33"/>
        <v>0</v>
      </c>
      <c r="G470" s="137">
        <f t="shared" si="34"/>
        <v>0</v>
      </c>
      <c r="H470" s="142">
        <v>40.697800000000001</v>
      </c>
      <c r="I470" s="139">
        <f t="shared" si="30"/>
        <v>0</v>
      </c>
      <c r="J470" s="143">
        <f t="shared" si="31"/>
        <v>0</v>
      </c>
    </row>
    <row r="471" spans="1:10" x14ac:dyDescent="0.2">
      <c r="A471" s="11">
        <v>77293</v>
      </c>
      <c r="B471" s="166" t="s">
        <v>2732</v>
      </c>
      <c r="C471" s="135">
        <v>9.16</v>
      </c>
      <c r="D471" s="137">
        <v>0.01</v>
      </c>
      <c r="E471" s="137">
        <f t="shared" si="32"/>
        <v>0</v>
      </c>
      <c r="F471" s="137">
        <f t="shared" si="33"/>
        <v>0</v>
      </c>
      <c r="G471" s="137">
        <f t="shared" si="34"/>
        <v>0</v>
      </c>
      <c r="H471" s="142">
        <v>40.697800000000001</v>
      </c>
      <c r="I471" s="139">
        <f t="shared" si="30"/>
        <v>0</v>
      </c>
      <c r="J471" s="143">
        <f t="shared" si="31"/>
        <v>0</v>
      </c>
    </row>
    <row r="472" spans="1:10" x14ac:dyDescent="0.2">
      <c r="A472" s="11">
        <v>77295</v>
      </c>
      <c r="B472" s="141" t="s">
        <v>2731</v>
      </c>
      <c r="C472" s="135">
        <v>28.03</v>
      </c>
      <c r="D472" s="137">
        <v>1.48</v>
      </c>
      <c r="E472" s="137">
        <f t="shared" si="32"/>
        <v>0</v>
      </c>
      <c r="F472" s="137">
        <f t="shared" si="33"/>
        <v>0</v>
      </c>
      <c r="G472" s="137">
        <f t="shared" si="34"/>
        <v>0</v>
      </c>
      <c r="H472" s="142">
        <v>40.697800000000001</v>
      </c>
      <c r="I472" s="139">
        <f t="shared" si="30"/>
        <v>0</v>
      </c>
      <c r="J472" s="143">
        <f t="shared" si="31"/>
        <v>0</v>
      </c>
    </row>
    <row r="473" spans="1:10" x14ac:dyDescent="0.2">
      <c r="A473" s="11">
        <v>77300</v>
      </c>
      <c r="B473" s="141" t="s">
        <v>2733</v>
      </c>
      <c r="C473" s="135">
        <v>1.35</v>
      </c>
      <c r="D473" s="137">
        <v>7.0000000000000007E-2</v>
      </c>
      <c r="E473" s="137">
        <f t="shared" si="32"/>
        <v>0</v>
      </c>
      <c r="F473" s="137">
        <f t="shared" si="33"/>
        <v>0</v>
      </c>
      <c r="G473" s="137">
        <f t="shared" si="34"/>
        <v>0</v>
      </c>
      <c r="H473" s="142">
        <v>40.697800000000001</v>
      </c>
      <c r="I473" s="139">
        <f t="shared" si="30"/>
        <v>0</v>
      </c>
      <c r="J473" s="143">
        <f t="shared" si="31"/>
        <v>0</v>
      </c>
    </row>
    <row r="474" spans="1:10" x14ac:dyDescent="0.2">
      <c r="A474" s="11">
        <v>77301</v>
      </c>
      <c r="B474" s="141" t="s">
        <v>2734</v>
      </c>
      <c r="C474" s="135">
        <v>28.03</v>
      </c>
      <c r="D474" s="137">
        <v>1.48</v>
      </c>
      <c r="E474" s="137">
        <f t="shared" si="32"/>
        <v>0</v>
      </c>
      <c r="F474" s="137">
        <f t="shared" si="33"/>
        <v>0</v>
      </c>
      <c r="G474" s="137">
        <f t="shared" si="34"/>
        <v>0</v>
      </c>
      <c r="H474" s="142">
        <v>40.697800000000001</v>
      </c>
      <c r="I474" s="139">
        <f t="shared" si="30"/>
        <v>0</v>
      </c>
      <c r="J474" s="143">
        <f t="shared" si="31"/>
        <v>0</v>
      </c>
    </row>
    <row r="475" spans="1:10" x14ac:dyDescent="0.2">
      <c r="A475" s="156">
        <v>77306</v>
      </c>
      <c r="B475" s="157" t="s">
        <v>2735</v>
      </c>
      <c r="C475" s="135">
        <v>2.04</v>
      </c>
      <c r="D475" s="137">
        <v>0.01</v>
      </c>
      <c r="E475" s="137">
        <f t="shared" si="32"/>
        <v>0</v>
      </c>
      <c r="F475" s="137">
        <f t="shared" si="33"/>
        <v>0</v>
      </c>
      <c r="G475" s="137">
        <f t="shared" si="34"/>
        <v>0</v>
      </c>
      <c r="H475" s="142">
        <v>40.697800000000001</v>
      </c>
      <c r="I475" s="139">
        <f t="shared" si="30"/>
        <v>0</v>
      </c>
      <c r="J475" s="143">
        <f t="shared" si="31"/>
        <v>0</v>
      </c>
    </row>
    <row r="476" spans="1:10" x14ac:dyDescent="0.2">
      <c r="A476" s="156">
        <v>77307</v>
      </c>
      <c r="B476" s="157" t="s">
        <v>2736</v>
      </c>
      <c r="C476" s="135">
        <v>3.74</v>
      </c>
      <c r="D476" s="137">
        <v>0.01</v>
      </c>
      <c r="E476" s="137">
        <f t="shared" si="32"/>
        <v>0</v>
      </c>
      <c r="F476" s="137">
        <f t="shared" si="33"/>
        <v>0</v>
      </c>
      <c r="G476" s="137">
        <f t="shared" si="34"/>
        <v>0</v>
      </c>
      <c r="H476" s="142">
        <v>40.697800000000001</v>
      </c>
      <c r="I476" s="139">
        <f t="shared" si="30"/>
        <v>0</v>
      </c>
      <c r="J476" s="143">
        <f t="shared" si="31"/>
        <v>0</v>
      </c>
    </row>
    <row r="477" spans="1:10" x14ac:dyDescent="0.2">
      <c r="A477" s="156">
        <v>77316</v>
      </c>
      <c r="B477" s="157" t="s">
        <v>2737</v>
      </c>
      <c r="C477" s="135">
        <v>3.17</v>
      </c>
      <c r="D477" s="137">
        <v>0.01</v>
      </c>
      <c r="E477" s="137">
        <f t="shared" si="32"/>
        <v>0</v>
      </c>
      <c r="F477" s="137">
        <f t="shared" si="33"/>
        <v>0</v>
      </c>
      <c r="G477" s="137">
        <f t="shared" si="34"/>
        <v>0</v>
      </c>
      <c r="H477" s="142">
        <v>40.697800000000001</v>
      </c>
      <c r="I477" s="139">
        <f t="shared" si="30"/>
        <v>0</v>
      </c>
      <c r="J477" s="143">
        <f t="shared" si="31"/>
        <v>0</v>
      </c>
    </row>
    <row r="478" spans="1:10" x14ac:dyDescent="0.2">
      <c r="A478" s="156">
        <v>77317</v>
      </c>
      <c r="B478" s="157" t="s">
        <v>2738</v>
      </c>
      <c r="C478" s="135">
        <v>4.1399999999999997</v>
      </c>
      <c r="D478" s="137">
        <v>0.01</v>
      </c>
      <c r="E478" s="137">
        <f t="shared" si="32"/>
        <v>0</v>
      </c>
      <c r="F478" s="137">
        <f t="shared" si="33"/>
        <v>0</v>
      </c>
      <c r="G478" s="137">
        <f t="shared" si="34"/>
        <v>0</v>
      </c>
      <c r="H478" s="142">
        <v>40.697800000000001</v>
      </c>
      <c r="I478" s="139">
        <f t="shared" ref="I478:I543" si="40">+G478*H478</f>
        <v>0</v>
      </c>
      <c r="J478" s="143">
        <f t="shared" si="31"/>
        <v>0</v>
      </c>
    </row>
    <row r="479" spans="1:10" x14ac:dyDescent="0.2">
      <c r="A479" s="156">
        <v>77318</v>
      </c>
      <c r="B479" s="157" t="s">
        <v>2739</v>
      </c>
      <c r="C479" s="135">
        <v>5.62</v>
      </c>
      <c r="D479" s="137">
        <v>0.01</v>
      </c>
      <c r="E479" s="137">
        <f t="shared" si="32"/>
        <v>0</v>
      </c>
      <c r="F479" s="137">
        <f t="shared" si="33"/>
        <v>0</v>
      </c>
      <c r="G479" s="137">
        <f t="shared" si="34"/>
        <v>0</v>
      </c>
      <c r="H479" s="142">
        <v>40.697800000000001</v>
      </c>
      <c r="I479" s="139">
        <f t="shared" si="40"/>
        <v>0</v>
      </c>
      <c r="J479" s="143">
        <f t="shared" si="31"/>
        <v>0</v>
      </c>
    </row>
    <row r="480" spans="1:10" x14ac:dyDescent="0.2">
      <c r="A480" s="11">
        <v>77321</v>
      </c>
      <c r="B480" s="141" t="s">
        <v>2740</v>
      </c>
      <c r="C480" s="135">
        <v>4.0599999999999996</v>
      </c>
      <c r="D480" s="137">
        <v>0.21</v>
      </c>
      <c r="E480" s="137">
        <f t="shared" si="32"/>
        <v>0</v>
      </c>
      <c r="F480" s="137">
        <f t="shared" si="33"/>
        <v>0</v>
      </c>
      <c r="G480" s="137">
        <f t="shared" si="34"/>
        <v>0</v>
      </c>
      <c r="H480" s="142">
        <v>40.697800000000001</v>
      </c>
      <c r="I480" s="139">
        <f t="shared" si="40"/>
        <v>0</v>
      </c>
      <c r="J480" s="143">
        <f t="shared" si="31"/>
        <v>0</v>
      </c>
    </row>
    <row r="481" spans="1:10" x14ac:dyDescent="0.2">
      <c r="A481" s="11">
        <v>77331</v>
      </c>
      <c r="B481" s="141" t="s">
        <v>2741</v>
      </c>
      <c r="C481" s="135">
        <v>0.5</v>
      </c>
      <c r="D481" s="137">
        <v>0.02</v>
      </c>
      <c r="E481" s="137">
        <f t="shared" si="32"/>
        <v>0</v>
      </c>
      <c r="F481" s="137">
        <f t="shared" si="33"/>
        <v>0</v>
      </c>
      <c r="G481" s="137">
        <f t="shared" si="34"/>
        <v>0</v>
      </c>
      <c r="H481" s="142">
        <v>40.697800000000001</v>
      </c>
      <c r="I481" s="139">
        <f t="shared" si="40"/>
        <v>0</v>
      </c>
      <c r="J481" s="143">
        <f t="shared" ref="J481:J544" si="41">+ROUND($I481*J$16,2)</f>
        <v>0</v>
      </c>
    </row>
    <row r="482" spans="1:10" x14ac:dyDescent="0.2">
      <c r="A482" s="11">
        <v>77332</v>
      </c>
      <c r="B482" s="141" t="s">
        <v>2742</v>
      </c>
      <c r="C482" s="135">
        <v>1.35</v>
      </c>
      <c r="D482" s="137">
        <v>7.0000000000000007E-2</v>
      </c>
      <c r="E482" s="137">
        <f t="shared" ref="E482:E545" si="42">+$I$15*C482</f>
        <v>0</v>
      </c>
      <c r="F482" s="137">
        <f t="shared" si="33"/>
        <v>0</v>
      </c>
      <c r="G482" s="137">
        <f t="shared" si="34"/>
        <v>0</v>
      </c>
      <c r="H482" s="142">
        <v>40.697800000000001</v>
      </c>
      <c r="I482" s="139">
        <f t="shared" si="40"/>
        <v>0</v>
      </c>
      <c r="J482" s="143">
        <f t="shared" si="41"/>
        <v>0</v>
      </c>
    </row>
    <row r="483" spans="1:10" x14ac:dyDescent="0.2">
      <c r="A483" s="11">
        <v>77333</v>
      </c>
      <c r="B483" s="141" t="s">
        <v>2742</v>
      </c>
      <c r="C483" s="135">
        <v>1.9</v>
      </c>
      <c r="D483" s="137">
        <v>0.11</v>
      </c>
      <c r="E483" s="137">
        <f t="shared" si="42"/>
        <v>0</v>
      </c>
      <c r="F483" s="137">
        <f t="shared" ref="F483:F546" si="43">+D483*$I$16</f>
        <v>0</v>
      </c>
      <c r="G483" s="137">
        <f t="shared" ref="G483:G546" si="44">+E483+F483</f>
        <v>0</v>
      </c>
      <c r="H483" s="142">
        <v>40.697800000000001</v>
      </c>
      <c r="I483" s="139">
        <f t="shared" si="40"/>
        <v>0</v>
      </c>
      <c r="J483" s="143">
        <f t="shared" si="41"/>
        <v>0</v>
      </c>
    </row>
    <row r="484" spans="1:10" x14ac:dyDescent="0.2">
      <c r="A484" s="11">
        <v>77334</v>
      </c>
      <c r="B484" s="141" t="s">
        <v>2742</v>
      </c>
      <c r="C484" s="135">
        <v>3.26</v>
      </c>
      <c r="D484" s="137">
        <v>0.17</v>
      </c>
      <c r="E484" s="137">
        <f t="shared" si="42"/>
        <v>0</v>
      </c>
      <c r="F484" s="137">
        <f t="shared" si="43"/>
        <v>0</v>
      </c>
      <c r="G484" s="137">
        <f t="shared" si="44"/>
        <v>0</v>
      </c>
      <c r="H484" s="142">
        <v>40.697800000000001</v>
      </c>
      <c r="I484" s="139">
        <f t="shared" si="40"/>
        <v>0</v>
      </c>
      <c r="J484" s="143">
        <f t="shared" si="41"/>
        <v>0</v>
      </c>
    </row>
    <row r="485" spans="1:10" x14ac:dyDescent="0.2">
      <c r="A485" s="11">
        <v>77336</v>
      </c>
      <c r="B485" s="141" t="s">
        <v>2743</v>
      </c>
      <c r="C485" s="135">
        <v>2.99</v>
      </c>
      <c r="D485" s="137">
        <v>0.16</v>
      </c>
      <c r="E485" s="137">
        <f t="shared" si="42"/>
        <v>0</v>
      </c>
      <c r="F485" s="137">
        <f t="shared" si="43"/>
        <v>0</v>
      </c>
      <c r="G485" s="137">
        <f t="shared" si="44"/>
        <v>0</v>
      </c>
      <c r="H485" s="142">
        <v>40.697800000000001</v>
      </c>
      <c r="I485" s="139">
        <f t="shared" si="40"/>
        <v>0</v>
      </c>
      <c r="J485" s="143">
        <f t="shared" si="41"/>
        <v>0</v>
      </c>
    </row>
    <row r="486" spans="1:10" x14ac:dyDescent="0.2">
      <c r="A486" s="11">
        <v>77338</v>
      </c>
      <c r="B486" s="141" t="s">
        <v>2744</v>
      </c>
      <c r="C486" s="135">
        <v>6.98</v>
      </c>
      <c r="D486" s="137">
        <v>0.01</v>
      </c>
      <c r="E486" s="137">
        <f t="shared" si="42"/>
        <v>0</v>
      </c>
      <c r="F486" s="137">
        <f t="shared" si="43"/>
        <v>0</v>
      </c>
      <c r="G486" s="137">
        <f t="shared" si="44"/>
        <v>0</v>
      </c>
      <c r="H486" s="142">
        <v>40.697800000000001</v>
      </c>
      <c r="I486" s="139">
        <f t="shared" si="40"/>
        <v>0</v>
      </c>
      <c r="J486" s="143">
        <f t="shared" si="41"/>
        <v>0</v>
      </c>
    </row>
    <row r="487" spans="1:10" x14ac:dyDescent="0.2">
      <c r="A487" s="11">
        <v>77370</v>
      </c>
      <c r="B487" s="141" t="s">
        <v>2743</v>
      </c>
      <c r="C487" s="135">
        <v>3.5</v>
      </c>
      <c r="D487" s="137">
        <v>0.18</v>
      </c>
      <c r="E487" s="137">
        <f t="shared" si="42"/>
        <v>0</v>
      </c>
      <c r="F487" s="137">
        <f t="shared" si="43"/>
        <v>0</v>
      </c>
      <c r="G487" s="137">
        <f t="shared" si="44"/>
        <v>0</v>
      </c>
      <c r="H487" s="142">
        <v>40.697800000000001</v>
      </c>
      <c r="I487" s="139">
        <f t="shared" si="40"/>
        <v>0</v>
      </c>
      <c r="J487" s="143">
        <f t="shared" si="41"/>
        <v>0</v>
      </c>
    </row>
    <row r="488" spans="1:10" x14ac:dyDescent="0.2">
      <c r="A488" s="11">
        <v>77371</v>
      </c>
      <c r="B488" s="141" t="s">
        <v>2745</v>
      </c>
      <c r="C488" s="144">
        <v>30.25</v>
      </c>
      <c r="D488" s="145">
        <v>0.13</v>
      </c>
      <c r="E488" s="137">
        <f t="shared" si="42"/>
        <v>0</v>
      </c>
      <c r="F488" s="137">
        <f t="shared" si="43"/>
        <v>0</v>
      </c>
      <c r="G488" s="137">
        <f t="shared" si="44"/>
        <v>0</v>
      </c>
      <c r="H488" s="142">
        <v>40.697800000000001</v>
      </c>
      <c r="I488" s="139">
        <f t="shared" si="40"/>
        <v>0</v>
      </c>
      <c r="J488" s="143">
        <f t="shared" si="41"/>
        <v>0</v>
      </c>
    </row>
    <row r="489" spans="1:10" x14ac:dyDescent="0.2">
      <c r="A489" s="11">
        <v>77372</v>
      </c>
      <c r="B489" s="141" t="s">
        <v>2746</v>
      </c>
      <c r="C489" s="144">
        <v>22.93</v>
      </c>
      <c r="D489" s="145">
        <v>0.13</v>
      </c>
      <c r="E489" s="137">
        <f t="shared" si="42"/>
        <v>0</v>
      </c>
      <c r="F489" s="137">
        <f t="shared" si="43"/>
        <v>0</v>
      </c>
      <c r="G489" s="137">
        <f t="shared" si="44"/>
        <v>0</v>
      </c>
      <c r="H489" s="142">
        <v>40.697800000000001</v>
      </c>
      <c r="I489" s="139">
        <f t="shared" si="40"/>
        <v>0</v>
      </c>
      <c r="J489" s="143">
        <f t="shared" si="41"/>
        <v>0</v>
      </c>
    </row>
    <row r="490" spans="1:10" x14ac:dyDescent="0.2">
      <c r="A490" s="11">
        <v>77373</v>
      </c>
      <c r="B490" s="141" t="s">
        <v>2747</v>
      </c>
      <c r="C490" s="144">
        <v>42.87</v>
      </c>
      <c r="D490" s="145">
        <v>0.13</v>
      </c>
      <c r="E490" s="137">
        <f t="shared" si="42"/>
        <v>0</v>
      </c>
      <c r="F490" s="137">
        <f t="shared" si="43"/>
        <v>0</v>
      </c>
      <c r="G490" s="137">
        <f t="shared" si="44"/>
        <v>0</v>
      </c>
      <c r="H490" s="142">
        <v>40.697800000000001</v>
      </c>
      <c r="I490" s="139">
        <f t="shared" si="40"/>
        <v>0</v>
      </c>
      <c r="J490" s="143">
        <f t="shared" si="41"/>
        <v>0</v>
      </c>
    </row>
    <row r="491" spans="1:10" x14ac:dyDescent="0.2">
      <c r="A491" s="11">
        <v>77401</v>
      </c>
      <c r="B491" s="141" t="s">
        <v>2748</v>
      </c>
      <c r="C491" s="135">
        <v>1.78</v>
      </c>
      <c r="D491" s="137">
        <v>0.11</v>
      </c>
      <c r="E491" s="137">
        <f t="shared" si="42"/>
        <v>0</v>
      </c>
      <c r="F491" s="137">
        <f t="shared" si="43"/>
        <v>0</v>
      </c>
      <c r="G491" s="137">
        <f t="shared" si="44"/>
        <v>0</v>
      </c>
      <c r="H491" s="142">
        <v>40.697800000000001</v>
      </c>
      <c r="I491" s="139">
        <f t="shared" si="40"/>
        <v>0</v>
      </c>
      <c r="J491" s="143">
        <f t="shared" si="41"/>
        <v>0</v>
      </c>
    </row>
    <row r="492" spans="1:10" x14ac:dyDescent="0.2">
      <c r="A492" s="11">
        <v>77402</v>
      </c>
      <c r="B492" s="141" t="s">
        <v>2748</v>
      </c>
      <c r="C492" s="135">
        <v>1.78</v>
      </c>
      <c r="D492" s="137">
        <v>0.11</v>
      </c>
      <c r="E492" s="137">
        <f t="shared" si="42"/>
        <v>0</v>
      </c>
      <c r="F492" s="137">
        <f t="shared" si="43"/>
        <v>0</v>
      </c>
      <c r="G492" s="137">
        <f t="shared" si="44"/>
        <v>0</v>
      </c>
      <c r="H492" s="142">
        <v>40.697800000000001</v>
      </c>
      <c r="I492" s="139">
        <f t="shared" si="40"/>
        <v>0</v>
      </c>
      <c r="J492" s="143">
        <f t="shared" si="41"/>
        <v>0</v>
      </c>
    </row>
    <row r="493" spans="1:10" x14ac:dyDescent="0.2">
      <c r="A493" s="11">
        <v>77407</v>
      </c>
      <c r="B493" s="141" t="s">
        <v>2748</v>
      </c>
      <c r="C493" s="135">
        <v>2.09</v>
      </c>
      <c r="D493" s="137">
        <v>0.12</v>
      </c>
      <c r="E493" s="137">
        <f t="shared" si="42"/>
        <v>0</v>
      </c>
      <c r="F493" s="137">
        <f t="shared" si="43"/>
        <v>0</v>
      </c>
      <c r="G493" s="137">
        <f t="shared" si="44"/>
        <v>0</v>
      </c>
      <c r="H493" s="142">
        <v>40.697800000000001</v>
      </c>
      <c r="I493" s="139">
        <f t="shared" si="40"/>
        <v>0</v>
      </c>
      <c r="J493" s="143">
        <f t="shared" si="41"/>
        <v>0</v>
      </c>
    </row>
    <row r="494" spans="1:10" x14ac:dyDescent="0.2">
      <c r="A494" s="11">
        <v>77412</v>
      </c>
      <c r="B494" s="141" t="s">
        <v>2748</v>
      </c>
      <c r="C494" s="135">
        <v>2.34</v>
      </c>
      <c r="D494" s="137">
        <v>0.13</v>
      </c>
      <c r="E494" s="137">
        <f t="shared" si="42"/>
        <v>0</v>
      </c>
      <c r="F494" s="137">
        <f t="shared" si="43"/>
        <v>0</v>
      </c>
      <c r="G494" s="137">
        <f t="shared" si="44"/>
        <v>0</v>
      </c>
      <c r="H494" s="142">
        <v>40.697800000000001</v>
      </c>
      <c r="I494" s="139">
        <f t="shared" si="40"/>
        <v>0</v>
      </c>
      <c r="J494" s="143">
        <f t="shared" si="41"/>
        <v>0</v>
      </c>
    </row>
    <row r="495" spans="1:10" x14ac:dyDescent="0.2">
      <c r="A495" s="11">
        <v>77417</v>
      </c>
      <c r="B495" s="141" t="s">
        <v>2749</v>
      </c>
      <c r="C495" s="135">
        <v>0.59</v>
      </c>
      <c r="D495" s="137">
        <v>0.04</v>
      </c>
      <c r="E495" s="137">
        <f t="shared" si="42"/>
        <v>0</v>
      </c>
      <c r="F495" s="137">
        <f t="shared" si="43"/>
        <v>0</v>
      </c>
      <c r="G495" s="137">
        <f t="shared" si="44"/>
        <v>0</v>
      </c>
      <c r="H495" s="142">
        <v>40.697800000000001</v>
      </c>
      <c r="I495" s="139">
        <f t="shared" si="40"/>
        <v>0</v>
      </c>
      <c r="J495" s="143">
        <f t="shared" si="41"/>
        <v>0</v>
      </c>
    </row>
    <row r="496" spans="1:10" x14ac:dyDescent="0.2">
      <c r="A496" s="11">
        <v>77423</v>
      </c>
      <c r="B496" s="141" t="s">
        <v>2750</v>
      </c>
      <c r="C496" s="135">
        <v>2.2599999999999998</v>
      </c>
      <c r="D496" s="137">
        <v>0.13</v>
      </c>
      <c r="E496" s="137">
        <f t="shared" si="42"/>
        <v>0</v>
      </c>
      <c r="F496" s="137">
        <f t="shared" si="43"/>
        <v>0</v>
      </c>
      <c r="G496" s="137">
        <f t="shared" si="44"/>
        <v>0</v>
      </c>
      <c r="H496" s="142">
        <v>40.697800000000001</v>
      </c>
      <c r="I496" s="139">
        <f t="shared" si="40"/>
        <v>0</v>
      </c>
      <c r="J496" s="143">
        <f t="shared" si="41"/>
        <v>0</v>
      </c>
    </row>
    <row r="497" spans="1:10" x14ac:dyDescent="0.2">
      <c r="A497" s="11">
        <v>77435</v>
      </c>
      <c r="B497" s="141" t="s">
        <v>2747</v>
      </c>
      <c r="C497" s="144">
        <v>4.63</v>
      </c>
      <c r="D497" s="145">
        <v>0.67</v>
      </c>
      <c r="E497" s="137">
        <f t="shared" si="42"/>
        <v>0</v>
      </c>
      <c r="F497" s="137">
        <f t="shared" si="43"/>
        <v>0</v>
      </c>
      <c r="G497" s="137">
        <f t="shared" si="44"/>
        <v>0</v>
      </c>
      <c r="H497" s="142">
        <v>40.697800000000001</v>
      </c>
      <c r="I497" s="139">
        <f t="shared" si="40"/>
        <v>0</v>
      </c>
      <c r="J497" s="143">
        <f t="shared" si="41"/>
        <v>0</v>
      </c>
    </row>
    <row r="498" spans="1:10" x14ac:dyDescent="0.2">
      <c r="A498" s="11">
        <v>77469</v>
      </c>
      <c r="B498" s="141" t="s">
        <v>2751</v>
      </c>
      <c r="C498" s="135">
        <v>2.52</v>
      </c>
      <c r="D498" s="137">
        <v>0.47</v>
      </c>
      <c r="E498" s="137">
        <f t="shared" si="42"/>
        <v>0</v>
      </c>
      <c r="F498" s="137">
        <f t="shared" si="43"/>
        <v>0</v>
      </c>
      <c r="G498" s="137">
        <f t="shared" si="44"/>
        <v>0</v>
      </c>
      <c r="H498" s="142">
        <v>40.697800000000001</v>
      </c>
      <c r="I498" s="139">
        <f t="shared" si="40"/>
        <v>0</v>
      </c>
      <c r="J498" s="143">
        <f t="shared" si="41"/>
        <v>0</v>
      </c>
    </row>
    <row r="499" spans="1:10" x14ac:dyDescent="0.2">
      <c r="A499" s="11">
        <v>77470</v>
      </c>
      <c r="B499" s="141" t="s">
        <v>2752</v>
      </c>
      <c r="C499" s="135">
        <v>11.19</v>
      </c>
      <c r="D499" s="137">
        <v>0.59</v>
      </c>
      <c r="E499" s="137">
        <f t="shared" si="42"/>
        <v>0</v>
      </c>
      <c r="F499" s="137">
        <f t="shared" si="43"/>
        <v>0</v>
      </c>
      <c r="G499" s="137">
        <f t="shared" si="44"/>
        <v>0</v>
      </c>
      <c r="H499" s="142">
        <v>40.697800000000001</v>
      </c>
      <c r="I499" s="139">
        <f t="shared" si="40"/>
        <v>0</v>
      </c>
      <c r="J499" s="143">
        <f t="shared" si="41"/>
        <v>0</v>
      </c>
    </row>
    <row r="500" spans="1:10" x14ac:dyDescent="0.2">
      <c r="A500" s="11">
        <v>77520</v>
      </c>
      <c r="B500" s="141" t="s">
        <v>2753</v>
      </c>
      <c r="C500" s="135">
        <v>13.11</v>
      </c>
      <c r="D500" s="137">
        <v>0.69</v>
      </c>
      <c r="E500" s="137">
        <f t="shared" si="42"/>
        <v>0</v>
      </c>
      <c r="F500" s="137">
        <f t="shared" si="43"/>
        <v>0</v>
      </c>
      <c r="G500" s="137">
        <f t="shared" si="44"/>
        <v>0</v>
      </c>
      <c r="H500" s="142">
        <v>40.697800000000001</v>
      </c>
      <c r="I500" s="139">
        <f t="shared" si="40"/>
        <v>0</v>
      </c>
      <c r="J500" s="143">
        <f t="shared" si="41"/>
        <v>0</v>
      </c>
    </row>
    <row r="501" spans="1:10" x14ac:dyDescent="0.2">
      <c r="A501" s="11">
        <v>77522</v>
      </c>
      <c r="B501" s="141" t="s">
        <v>2754</v>
      </c>
      <c r="C501" s="135">
        <v>13.11</v>
      </c>
      <c r="D501" s="137">
        <v>0.69</v>
      </c>
      <c r="E501" s="137">
        <f t="shared" si="42"/>
        <v>0</v>
      </c>
      <c r="F501" s="137">
        <f t="shared" si="43"/>
        <v>0</v>
      </c>
      <c r="G501" s="137">
        <f t="shared" si="44"/>
        <v>0</v>
      </c>
      <c r="H501" s="142">
        <v>40.697800000000001</v>
      </c>
      <c r="I501" s="139">
        <f t="shared" si="40"/>
        <v>0</v>
      </c>
      <c r="J501" s="143">
        <f t="shared" si="41"/>
        <v>0</v>
      </c>
    </row>
    <row r="502" spans="1:10" x14ac:dyDescent="0.2">
      <c r="A502" s="11">
        <v>77523</v>
      </c>
      <c r="B502" s="141" t="s">
        <v>2755</v>
      </c>
      <c r="C502" s="135">
        <v>19.84</v>
      </c>
      <c r="D502" s="137">
        <v>1.04</v>
      </c>
      <c r="E502" s="137">
        <f t="shared" si="42"/>
        <v>0</v>
      </c>
      <c r="F502" s="137">
        <f t="shared" si="43"/>
        <v>0</v>
      </c>
      <c r="G502" s="137">
        <f t="shared" si="44"/>
        <v>0</v>
      </c>
      <c r="H502" s="142">
        <v>40.697800000000001</v>
      </c>
      <c r="I502" s="139">
        <f t="shared" si="40"/>
        <v>0</v>
      </c>
      <c r="J502" s="143">
        <f t="shared" si="41"/>
        <v>0</v>
      </c>
    </row>
    <row r="503" spans="1:10" x14ac:dyDescent="0.2">
      <c r="A503" s="11">
        <v>77525</v>
      </c>
      <c r="B503" s="141" t="s">
        <v>2756</v>
      </c>
      <c r="C503" s="135">
        <v>19.84</v>
      </c>
      <c r="D503" s="137">
        <v>1.04</v>
      </c>
      <c r="E503" s="137">
        <f t="shared" si="42"/>
        <v>0</v>
      </c>
      <c r="F503" s="137">
        <f t="shared" si="43"/>
        <v>0</v>
      </c>
      <c r="G503" s="137">
        <f t="shared" si="44"/>
        <v>0</v>
      </c>
      <c r="H503" s="142">
        <v>40.697800000000001</v>
      </c>
      <c r="I503" s="139">
        <f t="shared" si="40"/>
        <v>0</v>
      </c>
      <c r="J503" s="143">
        <f t="shared" si="41"/>
        <v>0</v>
      </c>
    </row>
    <row r="504" spans="1:10" x14ac:dyDescent="0.2">
      <c r="A504" s="11">
        <v>77600</v>
      </c>
      <c r="B504" s="141" t="s">
        <v>2757</v>
      </c>
      <c r="C504" s="135">
        <v>3.06</v>
      </c>
      <c r="D504" s="137">
        <v>0.16</v>
      </c>
      <c r="E504" s="137">
        <f t="shared" si="42"/>
        <v>0</v>
      </c>
      <c r="F504" s="137">
        <f t="shared" si="43"/>
        <v>0</v>
      </c>
      <c r="G504" s="137">
        <f t="shared" si="44"/>
        <v>0</v>
      </c>
      <c r="H504" s="142">
        <v>40.697800000000001</v>
      </c>
      <c r="I504" s="139">
        <f t="shared" si="40"/>
        <v>0</v>
      </c>
      <c r="J504" s="143">
        <f t="shared" si="41"/>
        <v>0</v>
      </c>
    </row>
    <row r="505" spans="1:10" x14ac:dyDescent="0.2">
      <c r="A505" s="11">
        <v>77605</v>
      </c>
      <c r="B505" s="141" t="s">
        <v>2757</v>
      </c>
      <c r="C505" s="135">
        <v>4.08</v>
      </c>
      <c r="D505" s="137">
        <v>0.22</v>
      </c>
      <c r="E505" s="137">
        <f t="shared" si="42"/>
        <v>0</v>
      </c>
      <c r="F505" s="137">
        <f t="shared" si="43"/>
        <v>0</v>
      </c>
      <c r="G505" s="137">
        <f t="shared" si="44"/>
        <v>0</v>
      </c>
      <c r="H505" s="142">
        <v>40.697800000000001</v>
      </c>
      <c r="I505" s="139">
        <f t="shared" si="40"/>
        <v>0</v>
      </c>
      <c r="J505" s="143">
        <f t="shared" si="41"/>
        <v>0</v>
      </c>
    </row>
    <row r="506" spans="1:10" x14ac:dyDescent="0.2">
      <c r="A506" s="11">
        <v>77610</v>
      </c>
      <c r="B506" s="141" t="s">
        <v>2757</v>
      </c>
      <c r="C506" s="135">
        <v>3.06</v>
      </c>
      <c r="D506" s="137">
        <v>0.16</v>
      </c>
      <c r="E506" s="137">
        <f t="shared" si="42"/>
        <v>0</v>
      </c>
      <c r="F506" s="137">
        <f t="shared" si="43"/>
        <v>0</v>
      </c>
      <c r="G506" s="137">
        <f t="shared" si="44"/>
        <v>0</v>
      </c>
      <c r="H506" s="142">
        <v>40.697800000000001</v>
      </c>
      <c r="I506" s="139">
        <f t="shared" si="40"/>
        <v>0</v>
      </c>
      <c r="J506" s="143">
        <f t="shared" si="41"/>
        <v>0</v>
      </c>
    </row>
    <row r="507" spans="1:10" x14ac:dyDescent="0.2">
      <c r="A507" s="11">
        <v>77615</v>
      </c>
      <c r="B507" s="141" t="s">
        <v>2757</v>
      </c>
      <c r="C507" s="135">
        <v>4.08</v>
      </c>
      <c r="D507" s="137">
        <v>0.22</v>
      </c>
      <c r="E507" s="137">
        <f t="shared" si="42"/>
        <v>0</v>
      </c>
      <c r="F507" s="137">
        <f t="shared" si="43"/>
        <v>0</v>
      </c>
      <c r="G507" s="137">
        <f t="shared" si="44"/>
        <v>0</v>
      </c>
      <c r="H507" s="142">
        <v>40.697800000000001</v>
      </c>
      <c r="I507" s="139">
        <f t="shared" si="40"/>
        <v>0</v>
      </c>
      <c r="J507" s="143">
        <f t="shared" si="41"/>
        <v>0</v>
      </c>
    </row>
    <row r="508" spans="1:10" x14ac:dyDescent="0.2">
      <c r="A508" s="11">
        <v>77620</v>
      </c>
      <c r="B508" s="141" t="s">
        <v>2757</v>
      </c>
      <c r="C508" s="135">
        <v>3.06</v>
      </c>
      <c r="D508" s="137">
        <v>0.16</v>
      </c>
      <c r="E508" s="137">
        <f t="shared" si="42"/>
        <v>0</v>
      </c>
      <c r="F508" s="137">
        <f t="shared" si="43"/>
        <v>0</v>
      </c>
      <c r="G508" s="137">
        <f t="shared" si="44"/>
        <v>0</v>
      </c>
      <c r="H508" s="142">
        <v>40.697800000000001</v>
      </c>
      <c r="I508" s="139">
        <f t="shared" si="40"/>
        <v>0</v>
      </c>
      <c r="J508" s="143">
        <f t="shared" si="41"/>
        <v>0</v>
      </c>
    </row>
    <row r="509" spans="1:10" x14ac:dyDescent="0.2">
      <c r="A509" s="11">
        <v>77750</v>
      </c>
      <c r="B509" s="141" t="s">
        <v>2758</v>
      </c>
      <c r="C509" s="135">
        <v>1.34</v>
      </c>
      <c r="D509" s="137">
        <v>7.0000000000000007E-2</v>
      </c>
      <c r="E509" s="137">
        <f t="shared" si="42"/>
        <v>0</v>
      </c>
      <c r="F509" s="137">
        <f t="shared" si="43"/>
        <v>0</v>
      </c>
      <c r="G509" s="137">
        <f t="shared" si="44"/>
        <v>0</v>
      </c>
      <c r="H509" s="142">
        <v>40.697800000000001</v>
      </c>
      <c r="I509" s="139">
        <f t="shared" si="40"/>
        <v>0</v>
      </c>
      <c r="J509" s="143">
        <f t="shared" si="41"/>
        <v>0</v>
      </c>
    </row>
    <row r="510" spans="1:10" x14ac:dyDescent="0.2">
      <c r="A510" s="11">
        <v>77761</v>
      </c>
      <c r="B510" s="141" t="s">
        <v>2759</v>
      </c>
      <c r="C510" s="135">
        <v>2.52</v>
      </c>
      <c r="D510" s="137">
        <v>0.14000000000000001</v>
      </c>
      <c r="E510" s="137">
        <f t="shared" si="42"/>
        <v>0</v>
      </c>
      <c r="F510" s="137">
        <f t="shared" si="43"/>
        <v>0</v>
      </c>
      <c r="G510" s="137">
        <f t="shared" si="44"/>
        <v>0</v>
      </c>
      <c r="H510" s="142">
        <v>40.697800000000001</v>
      </c>
      <c r="I510" s="139">
        <f t="shared" si="40"/>
        <v>0</v>
      </c>
      <c r="J510" s="143">
        <f t="shared" si="41"/>
        <v>0</v>
      </c>
    </row>
    <row r="511" spans="1:10" x14ac:dyDescent="0.2">
      <c r="A511" s="11">
        <v>77762</v>
      </c>
      <c r="B511" s="141" t="s">
        <v>2760</v>
      </c>
      <c r="C511" s="135">
        <v>3.62</v>
      </c>
      <c r="D511" s="137">
        <v>0.19</v>
      </c>
      <c r="E511" s="137">
        <f t="shared" si="42"/>
        <v>0</v>
      </c>
      <c r="F511" s="137">
        <f t="shared" si="43"/>
        <v>0</v>
      </c>
      <c r="G511" s="137">
        <f t="shared" si="44"/>
        <v>0</v>
      </c>
      <c r="H511" s="142">
        <v>40.697800000000001</v>
      </c>
      <c r="I511" s="139">
        <f t="shared" si="40"/>
        <v>0</v>
      </c>
      <c r="J511" s="143">
        <f t="shared" si="41"/>
        <v>0</v>
      </c>
    </row>
    <row r="512" spans="1:10" x14ac:dyDescent="0.2">
      <c r="A512" s="11">
        <v>77763</v>
      </c>
      <c r="B512" s="141" t="s">
        <v>2761</v>
      </c>
      <c r="C512" s="135">
        <v>4.5</v>
      </c>
      <c r="D512" s="137">
        <v>0.23</v>
      </c>
      <c r="E512" s="137">
        <f t="shared" si="42"/>
        <v>0</v>
      </c>
      <c r="F512" s="137">
        <f t="shared" si="43"/>
        <v>0</v>
      </c>
      <c r="G512" s="137">
        <f t="shared" si="44"/>
        <v>0</v>
      </c>
      <c r="H512" s="142">
        <v>40.697800000000001</v>
      </c>
      <c r="I512" s="139">
        <f t="shared" si="40"/>
        <v>0</v>
      </c>
      <c r="J512" s="143">
        <f t="shared" si="41"/>
        <v>0</v>
      </c>
    </row>
    <row r="513" spans="1:10" x14ac:dyDescent="0.2">
      <c r="A513" s="148">
        <v>77767</v>
      </c>
      <c r="B513" s="149" t="s">
        <v>2762</v>
      </c>
      <c r="C513" s="135">
        <v>4.7699999999999996</v>
      </c>
      <c r="D513" s="137">
        <v>0.03</v>
      </c>
      <c r="E513" s="137">
        <f t="shared" si="42"/>
        <v>0</v>
      </c>
      <c r="F513" s="137">
        <f t="shared" si="43"/>
        <v>0</v>
      </c>
      <c r="G513" s="137">
        <f t="shared" si="44"/>
        <v>0</v>
      </c>
      <c r="H513" s="142">
        <v>40.697800000000001</v>
      </c>
      <c r="I513" s="139">
        <f t="shared" si="40"/>
        <v>0</v>
      </c>
      <c r="J513" s="143">
        <f t="shared" si="41"/>
        <v>0</v>
      </c>
    </row>
    <row r="514" spans="1:10" x14ac:dyDescent="0.2">
      <c r="A514" s="11">
        <v>77768</v>
      </c>
      <c r="B514" s="149" t="s">
        <v>2762</v>
      </c>
      <c r="C514" s="135">
        <v>7.84</v>
      </c>
      <c r="D514" s="137">
        <v>0.05</v>
      </c>
      <c r="E514" s="137">
        <f t="shared" si="42"/>
        <v>0</v>
      </c>
      <c r="F514" s="137">
        <f t="shared" si="43"/>
        <v>0</v>
      </c>
      <c r="G514" s="137">
        <f t="shared" si="44"/>
        <v>0</v>
      </c>
      <c r="H514" s="142">
        <v>40.697800000000001</v>
      </c>
      <c r="I514" s="139">
        <f t="shared" si="40"/>
        <v>0</v>
      </c>
      <c r="J514" s="143">
        <f t="shared" si="41"/>
        <v>0</v>
      </c>
    </row>
    <row r="515" spans="1:10" x14ac:dyDescent="0.2">
      <c r="A515" s="11">
        <v>77770</v>
      </c>
      <c r="B515" s="149" t="s">
        <v>2763</v>
      </c>
      <c r="C515" s="135">
        <v>6.17</v>
      </c>
      <c r="D515" s="137">
        <v>0.04</v>
      </c>
      <c r="E515" s="137">
        <f t="shared" si="42"/>
        <v>0</v>
      </c>
      <c r="F515" s="137">
        <f t="shared" si="43"/>
        <v>0</v>
      </c>
      <c r="G515" s="137">
        <f t="shared" si="44"/>
        <v>0</v>
      </c>
      <c r="H515" s="142">
        <v>40.697800000000001</v>
      </c>
      <c r="I515" s="139">
        <f t="shared" si="40"/>
        <v>0</v>
      </c>
      <c r="J515" s="143">
        <f t="shared" si="41"/>
        <v>0</v>
      </c>
    </row>
    <row r="516" spans="1:10" x14ac:dyDescent="0.2">
      <c r="A516" s="11">
        <v>77771</v>
      </c>
      <c r="B516" s="149" t="s">
        <v>2763</v>
      </c>
      <c r="C516" s="135">
        <v>11.24</v>
      </c>
      <c r="D516" s="137">
        <v>7.0000000000000007E-2</v>
      </c>
      <c r="E516" s="137">
        <f t="shared" si="42"/>
        <v>0</v>
      </c>
      <c r="F516" s="137">
        <f t="shared" si="43"/>
        <v>0</v>
      </c>
      <c r="G516" s="137">
        <f t="shared" si="44"/>
        <v>0</v>
      </c>
      <c r="H516" s="142">
        <v>40.697800000000001</v>
      </c>
      <c r="I516" s="139">
        <f t="shared" si="40"/>
        <v>0</v>
      </c>
      <c r="J516" s="143">
        <f t="shared" si="41"/>
        <v>0</v>
      </c>
    </row>
    <row r="517" spans="1:10" x14ac:dyDescent="0.2">
      <c r="A517" s="11">
        <v>77772</v>
      </c>
      <c r="B517" s="149" t="s">
        <v>2763</v>
      </c>
      <c r="C517" s="135">
        <v>17.73</v>
      </c>
      <c r="D517" s="137">
        <v>0.12</v>
      </c>
      <c r="E517" s="137">
        <f t="shared" si="42"/>
        <v>0</v>
      </c>
      <c r="F517" s="137">
        <f t="shared" si="43"/>
        <v>0</v>
      </c>
      <c r="G517" s="137">
        <f t="shared" si="44"/>
        <v>0</v>
      </c>
      <c r="H517" s="142">
        <v>40.697800000000001</v>
      </c>
      <c r="I517" s="139">
        <f t="shared" si="40"/>
        <v>0</v>
      </c>
      <c r="J517" s="143">
        <f t="shared" si="41"/>
        <v>0</v>
      </c>
    </row>
    <row r="518" spans="1:10" x14ac:dyDescent="0.2">
      <c r="A518" s="11">
        <v>77778</v>
      </c>
      <c r="B518" s="141" t="s">
        <v>2764</v>
      </c>
      <c r="C518" s="135">
        <v>5.15</v>
      </c>
      <c r="D518" s="137">
        <v>0.27</v>
      </c>
      <c r="E518" s="137">
        <f t="shared" si="42"/>
        <v>0</v>
      </c>
      <c r="F518" s="137">
        <f t="shared" si="43"/>
        <v>0</v>
      </c>
      <c r="G518" s="137">
        <f t="shared" si="44"/>
        <v>0</v>
      </c>
      <c r="H518" s="142">
        <v>40.697800000000001</v>
      </c>
      <c r="I518" s="139">
        <f t="shared" si="40"/>
        <v>0</v>
      </c>
      <c r="J518" s="143">
        <f t="shared" si="41"/>
        <v>0</v>
      </c>
    </row>
    <row r="519" spans="1:10" x14ac:dyDescent="0.2">
      <c r="A519" s="11">
        <v>77789</v>
      </c>
      <c r="B519" s="141" t="s">
        <v>2765</v>
      </c>
      <c r="C519" s="135">
        <v>0.45</v>
      </c>
      <c r="D519" s="137">
        <v>0.02</v>
      </c>
      <c r="E519" s="137">
        <f t="shared" si="42"/>
        <v>0</v>
      </c>
      <c r="F519" s="137">
        <f t="shared" si="43"/>
        <v>0</v>
      </c>
      <c r="G519" s="137">
        <f t="shared" si="44"/>
        <v>0</v>
      </c>
      <c r="H519" s="142">
        <v>40.697800000000001</v>
      </c>
      <c r="I519" s="139">
        <f t="shared" si="40"/>
        <v>0</v>
      </c>
      <c r="J519" s="143">
        <f t="shared" si="41"/>
        <v>0</v>
      </c>
    </row>
    <row r="520" spans="1:10" x14ac:dyDescent="0.2">
      <c r="A520" s="11">
        <v>77790</v>
      </c>
      <c r="B520" s="141" t="s">
        <v>2766</v>
      </c>
      <c r="C520" s="135">
        <v>0.5</v>
      </c>
      <c r="D520" s="137">
        <v>0.02</v>
      </c>
      <c r="E520" s="137">
        <f t="shared" si="42"/>
        <v>0</v>
      </c>
      <c r="F520" s="137">
        <f t="shared" si="43"/>
        <v>0</v>
      </c>
      <c r="G520" s="137">
        <f t="shared" si="44"/>
        <v>0</v>
      </c>
      <c r="H520" s="142">
        <v>40.697800000000001</v>
      </c>
      <c r="I520" s="139">
        <f t="shared" si="40"/>
        <v>0</v>
      </c>
      <c r="J520" s="143">
        <f t="shared" si="41"/>
        <v>0</v>
      </c>
    </row>
    <row r="521" spans="1:10" x14ac:dyDescent="0.2">
      <c r="A521" s="167">
        <v>78012</v>
      </c>
      <c r="B521" s="149" t="s">
        <v>2767</v>
      </c>
      <c r="C521" s="135">
        <v>2.17</v>
      </c>
      <c r="D521" s="137">
        <v>0.01</v>
      </c>
      <c r="E521" s="137">
        <f t="shared" si="42"/>
        <v>0</v>
      </c>
      <c r="F521" s="137">
        <f t="shared" si="43"/>
        <v>0</v>
      </c>
      <c r="G521" s="137">
        <f t="shared" si="44"/>
        <v>0</v>
      </c>
      <c r="H521" s="142">
        <v>40.697800000000001</v>
      </c>
      <c r="I521" s="139">
        <f t="shared" si="40"/>
        <v>0</v>
      </c>
      <c r="J521" s="143">
        <f t="shared" si="41"/>
        <v>0</v>
      </c>
    </row>
    <row r="522" spans="1:10" x14ac:dyDescent="0.2">
      <c r="A522" s="167">
        <v>78013</v>
      </c>
      <c r="B522" s="149" t="s">
        <v>2768</v>
      </c>
      <c r="C522" s="135">
        <v>5.64</v>
      </c>
      <c r="D522" s="137">
        <v>0.03</v>
      </c>
      <c r="E522" s="137">
        <f t="shared" si="42"/>
        <v>0</v>
      </c>
      <c r="F522" s="137">
        <f t="shared" si="43"/>
        <v>0</v>
      </c>
      <c r="G522" s="137">
        <f t="shared" si="44"/>
        <v>0</v>
      </c>
      <c r="H522" s="142">
        <v>40.697800000000001</v>
      </c>
      <c r="I522" s="139">
        <f t="shared" si="40"/>
        <v>0</v>
      </c>
      <c r="J522" s="143">
        <f t="shared" si="41"/>
        <v>0</v>
      </c>
    </row>
    <row r="523" spans="1:10" x14ac:dyDescent="0.2">
      <c r="A523" s="167">
        <v>78014</v>
      </c>
      <c r="B523" s="149" t="s">
        <v>2768</v>
      </c>
      <c r="C523" s="135">
        <v>6.44</v>
      </c>
      <c r="D523" s="137">
        <v>0.03</v>
      </c>
      <c r="E523" s="137">
        <f t="shared" si="42"/>
        <v>0</v>
      </c>
      <c r="F523" s="137">
        <f t="shared" si="43"/>
        <v>0</v>
      </c>
      <c r="G523" s="137">
        <f t="shared" si="44"/>
        <v>0</v>
      </c>
      <c r="H523" s="142">
        <v>40.697800000000001</v>
      </c>
      <c r="I523" s="139">
        <f t="shared" si="40"/>
        <v>0</v>
      </c>
      <c r="J523" s="143">
        <f t="shared" si="41"/>
        <v>0</v>
      </c>
    </row>
    <row r="524" spans="1:10" x14ac:dyDescent="0.2">
      <c r="A524" s="11">
        <v>78015</v>
      </c>
      <c r="B524" s="141" t="s">
        <v>2769</v>
      </c>
      <c r="C524" s="135">
        <v>2.59</v>
      </c>
      <c r="D524" s="137">
        <v>0.14000000000000001</v>
      </c>
      <c r="E524" s="137">
        <f t="shared" si="42"/>
        <v>0</v>
      </c>
      <c r="F524" s="137">
        <f t="shared" si="43"/>
        <v>0</v>
      </c>
      <c r="G524" s="137">
        <f t="shared" si="44"/>
        <v>0</v>
      </c>
      <c r="H524" s="142">
        <v>40.697800000000001</v>
      </c>
      <c r="I524" s="139">
        <f t="shared" si="40"/>
        <v>0</v>
      </c>
      <c r="J524" s="143">
        <f t="shared" si="41"/>
        <v>0</v>
      </c>
    </row>
    <row r="525" spans="1:10" x14ac:dyDescent="0.2">
      <c r="A525" s="11">
        <v>78016</v>
      </c>
      <c r="B525" s="141" t="s">
        <v>2770</v>
      </c>
      <c r="C525" s="135">
        <v>3.49</v>
      </c>
      <c r="D525" s="137">
        <v>0.18</v>
      </c>
      <c r="E525" s="137">
        <f t="shared" si="42"/>
        <v>0</v>
      </c>
      <c r="F525" s="137">
        <f t="shared" si="43"/>
        <v>0</v>
      </c>
      <c r="G525" s="137">
        <f t="shared" si="44"/>
        <v>0</v>
      </c>
      <c r="H525" s="142">
        <v>40.697800000000001</v>
      </c>
      <c r="I525" s="139">
        <f t="shared" si="40"/>
        <v>0</v>
      </c>
      <c r="J525" s="143">
        <f t="shared" si="41"/>
        <v>0</v>
      </c>
    </row>
    <row r="526" spans="1:10" x14ac:dyDescent="0.2">
      <c r="A526" s="11">
        <v>78018</v>
      </c>
      <c r="B526" s="141" t="s">
        <v>2771</v>
      </c>
      <c r="C526" s="135">
        <v>5.45</v>
      </c>
      <c r="D526" s="137">
        <v>0.28999999999999998</v>
      </c>
      <c r="E526" s="137">
        <f t="shared" si="42"/>
        <v>0</v>
      </c>
      <c r="F526" s="137">
        <f t="shared" si="43"/>
        <v>0</v>
      </c>
      <c r="G526" s="137">
        <f t="shared" si="44"/>
        <v>0</v>
      </c>
      <c r="H526" s="142">
        <v>40.697800000000001</v>
      </c>
      <c r="I526" s="139">
        <f t="shared" si="40"/>
        <v>0</v>
      </c>
      <c r="J526" s="143">
        <f t="shared" si="41"/>
        <v>0</v>
      </c>
    </row>
    <row r="527" spans="1:10" x14ac:dyDescent="0.2">
      <c r="A527" s="11">
        <v>78020</v>
      </c>
      <c r="B527" s="141" t="s">
        <v>2772</v>
      </c>
      <c r="C527" s="135">
        <v>1.31</v>
      </c>
      <c r="D527" s="137">
        <v>0.14000000000000001</v>
      </c>
      <c r="E527" s="137">
        <f t="shared" si="42"/>
        <v>0</v>
      </c>
      <c r="F527" s="137">
        <f t="shared" si="43"/>
        <v>0</v>
      </c>
      <c r="G527" s="137">
        <f t="shared" si="44"/>
        <v>0</v>
      </c>
      <c r="H527" s="142">
        <v>40.697800000000001</v>
      </c>
      <c r="I527" s="139">
        <f t="shared" si="40"/>
        <v>0</v>
      </c>
      <c r="J527" s="143">
        <f t="shared" si="41"/>
        <v>0</v>
      </c>
    </row>
    <row r="528" spans="1:10" x14ac:dyDescent="0.2">
      <c r="A528" s="11">
        <v>78070</v>
      </c>
      <c r="B528" s="141" t="s">
        <v>2773</v>
      </c>
      <c r="C528" s="135">
        <v>1.83</v>
      </c>
      <c r="D528" s="137">
        <v>0.11</v>
      </c>
      <c r="E528" s="137">
        <f t="shared" si="42"/>
        <v>0</v>
      </c>
      <c r="F528" s="137">
        <f t="shared" si="43"/>
        <v>0</v>
      </c>
      <c r="G528" s="137">
        <f t="shared" si="44"/>
        <v>0</v>
      </c>
      <c r="H528" s="142">
        <v>40.697800000000001</v>
      </c>
      <c r="I528" s="139">
        <f t="shared" si="40"/>
        <v>0</v>
      </c>
      <c r="J528" s="143">
        <f t="shared" si="41"/>
        <v>0</v>
      </c>
    </row>
    <row r="529" spans="1:10" x14ac:dyDescent="0.2">
      <c r="A529" s="167">
        <v>78071</v>
      </c>
      <c r="B529" s="149" t="s">
        <v>2774</v>
      </c>
      <c r="C529" s="135">
        <v>8.99</v>
      </c>
      <c r="D529" s="137">
        <v>0.03</v>
      </c>
      <c r="E529" s="137">
        <f t="shared" si="42"/>
        <v>0</v>
      </c>
      <c r="F529" s="137">
        <f t="shared" si="43"/>
        <v>0</v>
      </c>
      <c r="G529" s="137">
        <f t="shared" si="44"/>
        <v>0</v>
      </c>
      <c r="H529" s="142">
        <v>40.697800000000001</v>
      </c>
      <c r="I529" s="139">
        <f t="shared" si="40"/>
        <v>0</v>
      </c>
      <c r="J529" s="143">
        <f t="shared" si="41"/>
        <v>0</v>
      </c>
    </row>
    <row r="530" spans="1:10" x14ac:dyDescent="0.2">
      <c r="A530" s="11">
        <v>78075</v>
      </c>
      <c r="B530" s="141" t="s">
        <v>2775</v>
      </c>
      <c r="C530" s="135">
        <v>5.45</v>
      </c>
      <c r="D530" s="137">
        <v>0.28999999999999998</v>
      </c>
      <c r="E530" s="137">
        <f t="shared" si="42"/>
        <v>0</v>
      </c>
      <c r="F530" s="137">
        <f t="shared" si="43"/>
        <v>0</v>
      </c>
      <c r="G530" s="137">
        <f t="shared" si="44"/>
        <v>0</v>
      </c>
      <c r="H530" s="142">
        <v>40.697800000000001</v>
      </c>
      <c r="I530" s="139">
        <f t="shared" si="40"/>
        <v>0</v>
      </c>
      <c r="J530" s="143">
        <f t="shared" si="41"/>
        <v>0</v>
      </c>
    </row>
    <row r="531" spans="1:10" x14ac:dyDescent="0.2">
      <c r="A531" s="11">
        <v>78102</v>
      </c>
      <c r="B531" s="141" t="s">
        <v>2776</v>
      </c>
      <c r="C531" s="135">
        <v>2.04</v>
      </c>
      <c r="D531" s="137">
        <v>0.12</v>
      </c>
      <c r="E531" s="137">
        <f t="shared" si="42"/>
        <v>0</v>
      </c>
      <c r="F531" s="137">
        <f t="shared" si="43"/>
        <v>0</v>
      </c>
      <c r="G531" s="137">
        <f t="shared" si="44"/>
        <v>0</v>
      </c>
      <c r="H531" s="142">
        <v>40.697800000000001</v>
      </c>
      <c r="I531" s="139">
        <f t="shared" si="40"/>
        <v>0</v>
      </c>
      <c r="J531" s="143">
        <f t="shared" si="41"/>
        <v>0</v>
      </c>
    </row>
    <row r="532" spans="1:10" x14ac:dyDescent="0.2">
      <c r="A532" s="11">
        <v>78103</v>
      </c>
      <c r="B532" s="141" t="s">
        <v>2777</v>
      </c>
      <c r="C532" s="135">
        <v>3.18</v>
      </c>
      <c r="D532" s="137">
        <v>0.17</v>
      </c>
      <c r="E532" s="137">
        <f t="shared" si="42"/>
        <v>0</v>
      </c>
      <c r="F532" s="137">
        <f t="shared" si="43"/>
        <v>0</v>
      </c>
      <c r="G532" s="137">
        <f t="shared" si="44"/>
        <v>0</v>
      </c>
      <c r="H532" s="142">
        <v>40.697800000000001</v>
      </c>
      <c r="I532" s="139">
        <f t="shared" si="40"/>
        <v>0</v>
      </c>
      <c r="J532" s="143">
        <f t="shared" si="41"/>
        <v>0</v>
      </c>
    </row>
    <row r="533" spans="1:10" x14ac:dyDescent="0.2">
      <c r="A533" s="11">
        <v>78104</v>
      </c>
      <c r="B533" s="141" t="s">
        <v>2778</v>
      </c>
      <c r="C533" s="135">
        <v>4.09</v>
      </c>
      <c r="D533" s="137">
        <v>0.22</v>
      </c>
      <c r="E533" s="137">
        <f t="shared" si="42"/>
        <v>0</v>
      </c>
      <c r="F533" s="137">
        <f t="shared" si="43"/>
        <v>0</v>
      </c>
      <c r="G533" s="137">
        <f t="shared" si="44"/>
        <v>0</v>
      </c>
      <c r="H533" s="142">
        <v>40.697800000000001</v>
      </c>
      <c r="I533" s="139">
        <f t="shared" si="40"/>
        <v>0</v>
      </c>
      <c r="J533" s="143">
        <f t="shared" si="41"/>
        <v>0</v>
      </c>
    </row>
    <row r="534" spans="1:10" x14ac:dyDescent="0.2">
      <c r="A534" s="11">
        <v>78110</v>
      </c>
      <c r="B534" s="141" t="s">
        <v>2779</v>
      </c>
      <c r="C534" s="135">
        <v>0.95</v>
      </c>
      <c r="D534" s="137">
        <v>0.06</v>
      </c>
      <c r="E534" s="137">
        <f t="shared" si="42"/>
        <v>0</v>
      </c>
      <c r="F534" s="137">
        <f t="shared" si="43"/>
        <v>0</v>
      </c>
      <c r="G534" s="137">
        <f t="shared" si="44"/>
        <v>0</v>
      </c>
      <c r="H534" s="142">
        <v>40.697800000000001</v>
      </c>
      <c r="I534" s="139">
        <f t="shared" si="40"/>
        <v>0</v>
      </c>
      <c r="J534" s="143">
        <f t="shared" si="41"/>
        <v>0</v>
      </c>
    </row>
    <row r="535" spans="1:10" x14ac:dyDescent="0.2">
      <c r="A535" s="11">
        <v>78111</v>
      </c>
      <c r="B535" s="141" t="s">
        <v>2780</v>
      </c>
      <c r="C535" s="135">
        <v>2.59</v>
      </c>
      <c r="D535" s="137">
        <v>0.14000000000000001</v>
      </c>
      <c r="E535" s="137">
        <f t="shared" si="42"/>
        <v>0</v>
      </c>
      <c r="F535" s="137">
        <f t="shared" si="43"/>
        <v>0</v>
      </c>
      <c r="G535" s="137">
        <f t="shared" si="44"/>
        <v>0</v>
      </c>
      <c r="H535" s="142">
        <v>40.697800000000001</v>
      </c>
      <c r="I535" s="139">
        <f t="shared" si="40"/>
        <v>0</v>
      </c>
      <c r="J535" s="143">
        <f t="shared" si="41"/>
        <v>0</v>
      </c>
    </row>
    <row r="536" spans="1:10" x14ac:dyDescent="0.2">
      <c r="A536" s="11">
        <v>78120</v>
      </c>
      <c r="B536" s="141" t="s">
        <v>2781</v>
      </c>
      <c r="C536" s="135">
        <v>1.74</v>
      </c>
      <c r="D536" s="137">
        <v>0.11</v>
      </c>
      <c r="E536" s="137">
        <f t="shared" si="42"/>
        <v>0</v>
      </c>
      <c r="F536" s="137">
        <f t="shared" si="43"/>
        <v>0</v>
      </c>
      <c r="G536" s="137">
        <f t="shared" si="44"/>
        <v>0</v>
      </c>
      <c r="H536" s="142">
        <v>40.697800000000001</v>
      </c>
      <c r="I536" s="139">
        <f t="shared" si="40"/>
        <v>0</v>
      </c>
      <c r="J536" s="143">
        <f t="shared" si="41"/>
        <v>0</v>
      </c>
    </row>
    <row r="537" spans="1:10" x14ac:dyDescent="0.2">
      <c r="A537" s="11">
        <v>78121</v>
      </c>
      <c r="B537" s="141" t="s">
        <v>2782</v>
      </c>
      <c r="C537" s="135">
        <v>2.92</v>
      </c>
      <c r="D537" s="137">
        <v>0.14000000000000001</v>
      </c>
      <c r="E537" s="137">
        <f t="shared" si="42"/>
        <v>0</v>
      </c>
      <c r="F537" s="137">
        <f t="shared" si="43"/>
        <v>0</v>
      </c>
      <c r="G537" s="137">
        <f t="shared" si="44"/>
        <v>0</v>
      </c>
      <c r="H537" s="142">
        <v>40.697800000000001</v>
      </c>
      <c r="I537" s="139">
        <f t="shared" si="40"/>
        <v>0</v>
      </c>
      <c r="J537" s="143">
        <f t="shared" si="41"/>
        <v>0</v>
      </c>
    </row>
    <row r="538" spans="1:10" x14ac:dyDescent="0.2">
      <c r="A538" s="11">
        <v>78122</v>
      </c>
      <c r="B538" s="141" t="s">
        <v>2783</v>
      </c>
      <c r="C538" s="135">
        <v>4.62</v>
      </c>
      <c r="D538" s="137">
        <v>0.24</v>
      </c>
      <c r="E538" s="137">
        <f t="shared" si="42"/>
        <v>0</v>
      </c>
      <c r="F538" s="137">
        <f t="shared" si="43"/>
        <v>0</v>
      </c>
      <c r="G538" s="137">
        <f t="shared" si="44"/>
        <v>0</v>
      </c>
      <c r="H538" s="142">
        <v>40.697800000000001</v>
      </c>
      <c r="I538" s="139">
        <f t="shared" si="40"/>
        <v>0</v>
      </c>
      <c r="J538" s="143">
        <f t="shared" si="41"/>
        <v>0</v>
      </c>
    </row>
    <row r="539" spans="1:10" x14ac:dyDescent="0.2">
      <c r="A539" s="11">
        <v>78130</v>
      </c>
      <c r="B539" s="141" t="s">
        <v>2784</v>
      </c>
      <c r="C539" s="135">
        <v>2.86</v>
      </c>
      <c r="D539" s="137">
        <v>0.14000000000000001</v>
      </c>
      <c r="E539" s="137">
        <f t="shared" si="42"/>
        <v>0</v>
      </c>
      <c r="F539" s="137">
        <f t="shared" si="43"/>
        <v>0</v>
      </c>
      <c r="G539" s="137">
        <f t="shared" si="44"/>
        <v>0</v>
      </c>
      <c r="H539" s="142">
        <v>40.697800000000001</v>
      </c>
      <c r="I539" s="139">
        <f t="shared" si="40"/>
        <v>0</v>
      </c>
      <c r="J539" s="143">
        <f t="shared" si="41"/>
        <v>0</v>
      </c>
    </row>
    <row r="540" spans="1:10" x14ac:dyDescent="0.2">
      <c r="A540" s="11">
        <v>78140</v>
      </c>
      <c r="B540" s="141" t="s">
        <v>2785</v>
      </c>
      <c r="C540" s="135">
        <v>3.95</v>
      </c>
      <c r="D540" s="137">
        <v>0.21</v>
      </c>
      <c r="E540" s="137">
        <f t="shared" si="42"/>
        <v>0</v>
      </c>
      <c r="F540" s="137">
        <f t="shared" si="43"/>
        <v>0</v>
      </c>
      <c r="G540" s="137">
        <f t="shared" si="44"/>
        <v>0</v>
      </c>
      <c r="H540" s="142">
        <v>40.697800000000001</v>
      </c>
      <c r="I540" s="139">
        <f t="shared" si="40"/>
        <v>0</v>
      </c>
      <c r="J540" s="143">
        <f t="shared" si="41"/>
        <v>0</v>
      </c>
    </row>
    <row r="541" spans="1:10" x14ac:dyDescent="0.2">
      <c r="A541" s="11">
        <v>78185</v>
      </c>
      <c r="B541" s="141" t="s">
        <v>2786</v>
      </c>
      <c r="C541" s="135">
        <v>2.37</v>
      </c>
      <c r="D541" s="137">
        <v>0.13</v>
      </c>
      <c r="E541" s="137">
        <f t="shared" si="42"/>
        <v>0</v>
      </c>
      <c r="F541" s="137">
        <f t="shared" si="43"/>
        <v>0</v>
      </c>
      <c r="G541" s="137">
        <f t="shared" si="44"/>
        <v>0</v>
      </c>
      <c r="H541" s="142">
        <v>40.697800000000001</v>
      </c>
      <c r="I541" s="139">
        <f t="shared" si="40"/>
        <v>0</v>
      </c>
      <c r="J541" s="143">
        <f t="shared" si="41"/>
        <v>0</v>
      </c>
    </row>
    <row r="542" spans="1:10" x14ac:dyDescent="0.2">
      <c r="A542" s="11">
        <v>78191</v>
      </c>
      <c r="B542" s="141" t="s">
        <v>2787</v>
      </c>
      <c r="C542" s="135">
        <v>7.36</v>
      </c>
      <c r="D542" s="137">
        <v>0.37</v>
      </c>
      <c r="E542" s="137">
        <f t="shared" si="42"/>
        <v>0</v>
      </c>
      <c r="F542" s="137">
        <f t="shared" si="43"/>
        <v>0</v>
      </c>
      <c r="G542" s="137">
        <f t="shared" si="44"/>
        <v>0</v>
      </c>
      <c r="H542" s="142">
        <v>40.697800000000001</v>
      </c>
      <c r="I542" s="139">
        <f t="shared" si="40"/>
        <v>0</v>
      </c>
      <c r="J542" s="143">
        <f t="shared" si="41"/>
        <v>0</v>
      </c>
    </row>
    <row r="543" spans="1:10" x14ac:dyDescent="0.2">
      <c r="A543" s="11">
        <v>78195</v>
      </c>
      <c r="B543" s="141" t="s">
        <v>2788</v>
      </c>
      <c r="C543" s="135">
        <v>4.09</v>
      </c>
      <c r="D543" s="137">
        <v>0.22</v>
      </c>
      <c r="E543" s="137">
        <f t="shared" si="42"/>
        <v>0</v>
      </c>
      <c r="F543" s="137">
        <f t="shared" si="43"/>
        <v>0</v>
      </c>
      <c r="G543" s="137">
        <f t="shared" si="44"/>
        <v>0</v>
      </c>
      <c r="H543" s="142">
        <v>40.697800000000001</v>
      </c>
      <c r="I543" s="139">
        <f t="shared" si="40"/>
        <v>0</v>
      </c>
      <c r="J543" s="143">
        <f t="shared" si="41"/>
        <v>0</v>
      </c>
    </row>
    <row r="544" spans="1:10" x14ac:dyDescent="0.2">
      <c r="A544" s="11">
        <v>78201</v>
      </c>
      <c r="B544" s="141" t="s">
        <v>2789</v>
      </c>
      <c r="C544" s="135">
        <v>2.37</v>
      </c>
      <c r="D544" s="137">
        <v>0.13</v>
      </c>
      <c r="E544" s="137">
        <f t="shared" si="42"/>
        <v>0</v>
      </c>
      <c r="F544" s="137">
        <f t="shared" si="43"/>
        <v>0</v>
      </c>
      <c r="G544" s="137">
        <f t="shared" si="44"/>
        <v>0</v>
      </c>
      <c r="H544" s="142">
        <v>40.697800000000001</v>
      </c>
      <c r="I544" s="139">
        <f t="shared" ref="I544:I607" si="45">+G544*H544</f>
        <v>0</v>
      </c>
      <c r="J544" s="143">
        <f t="shared" si="41"/>
        <v>0</v>
      </c>
    </row>
    <row r="545" spans="1:10" x14ac:dyDescent="0.2">
      <c r="A545" s="11">
        <v>78202</v>
      </c>
      <c r="B545" s="141" t="s">
        <v>2790</v>
      </c>
      <c r="C545" s="135">
        <v>2.89</v>
      </c>
      <c r="D545" s="137">
        <v>0.14000000000000001</v>
      </c>
      <c r="E545" s="137">
        <f t="shared" si="42"/>
        <v>0</v>
      </c>
      <c r="F545" s="137">
        <f t="shared" si="43"/>
        <v>0</v>
      </c>
      <c r="G545" s="137">
        <f t="shared" si="44"/>
        <v>0</v>
      </c>
      <c r="H545" s="142">
        <v>40.697800000000001</v>
      </c>
      <c r="I545" s="139">
        <f t="shared" si="45"/>
        <v>0</v>
      </c>
      <c r="J545" s="143">
        <f t="shared" ref="J545:J608" si="46">+ROUND($I545*J$16,2)</f>
        <v>0</v>
      </c>
    </row>
    <row r="546" spans="1:10" x14ac:dyDescent="0.2">
      <c r="A546" s="11">
        <v>78215</v>
      </c>
      <c r="B546" s="141" t="s">
        <v>2791</v>
      </c>
      <c r="C546" s="135">
        <v>2.95</v>
      </c>
      <c r="D546" s="137">
        <v>0.14000000000000001</v>
      </c>
      <c r="E546" s="137">
        <f t="shared" ref="E546:E609" si="47">+$I$15*C546</f>
        <v>0</v>
      </c>
      <c r="F546" s="137">
        <f t="shared" si="43"/>
        <v>0</v>
      </c>
      <c r="G546" s="137">
        <f t="shared" si="44"/>
        <v>0</v>
      </c>
      <c r="H546" s="142">
        <v>40.697800000000001</v>
      </c>
      <c r="I546" s="139">
        <f t="shared" si="45"/>
        <v>0</v>
      </c>
      <c r="J546" s="143">
        <f t="shared" si="46"/>
        <v>0</v>
      </c>
    </row>
    <row r="547" spans="1:10" x14ac:dyDescent="0.2">
      <c r="A547" s="11">
        <v>78216</v>
      </c>
      <c r="B547" s="141" t="s">
        <v>2792</v>
      </c>
      <c r="C547" s="135">
        <v>3.49</v>
      </c>
      <c r="D547" s="137">
        <v>0.18</v>
      </c>
      <c r="E547" s="137">
        <f t="shared" si="47"/>
        <v>0</v>
      </c>
      <c r="F547" s="137">
        <f t="shared" ref="F547:F610" si="48">+D547*$I$16</f>
        <v>0</v>
      </c>
      <c r="G547" s="137">
        <f t="shared" ref="G547:G610" si="49">+E547+F547</f>
        <v>0</v>
      </c>
      <c r="H547" s="142">
        <v>40.697800000000001</v>
      </c>
      <c r="I547" s="139">
        <f t="shared" si="45"/>
        <v>0</v>
      </c>
      <c r="J547" s="143">
        <f t="shared" si="46"/>
        <v>0</v>
      </c>
    </row>
    <row r="548" spans="1:10" x14ac:dyDescent="0.2">
      <c r="A548" s="11">
        <v>78226</v>
      </c>
      <c r="B548" s="141" t="s">
        <v>2793</v>
      </c>
      <c r="C548" s="135">
        <v>8.59</v>
      </c>
      <c r="D548" s="137">
        <v>0.03</v>
      </c>
      <c r="E548" s="137">
        <f t="shared" si="47"/>
        <v>0</v>
      </c>
      <c r="F548" s="137">
        <f t="shared" si="48"/>
        <v>0</v>
      </c>
      <c r="G548" s="137">
        <f t="shared" si="49"/>
        <v>0</v>
      </c>
      <c r="H548" s="142">
        <v>40.697800000000001</v>
      </c>
      <c r="I548" s="139">
        <f t="shared" si="45"/>
        <v>0</v>
      </c>
      <c r="J548" s="143">
        <f t="shared" si="46"/>
        <v>0</v>
      </c>
    </row>
    <row r="549" spans="1:10" x14ac:dyDescent="0.2">
      <c r="A549" s="11">
        <v>78227</v>
      </c>
      <c r="B549" s="141" t="s">
        <v>2794</v>
      </c>
      <c r="C549" s="135">
        <v>11.93</v>
      </c>
      <c r="D549" s="137">
        <v>0.04</v>
      </c>
      <c r="E549" s="137">
        <f t="shared" si="47"/>
        <v>0</v>
      </c>
      <c r="F549" s="137">
        <f t="shared" si="48"/>
        <v>0</v>
      </c>
      <c r="G549" s="137">
        <f t="shared" si="49"/>
        <v>0</v>
      </c>
      <c r="H549" s="142">
        <v>40.697800000000001</v>
      </c>
      <c r="I549" s="139">
        <f t="shared" si="45"/>
        <v>0</v>
      </c>
      <c r="J549" s="143">
        <f t="shared" si="46"/>
        <v>0</v>
      </c>
    </row>
    <row r="550" spans="1:10" x14ac:dyDescent="0.2">
      <c r="A550" s="11">
        <v>78230</v>
      </c>
      <c r="B550" s="141" t="s">
        <v>2795</v>
      </c>
      <c r="C550" s="135">
        <v>2.1800000000000002</v>
      </c>
      <c r="D550" s="137">
        <v>0.13</v>
      </c>
      <c r="E550" s="137">
        <f t="shared" si="47"/>
        <v>0</v>
      </c>
      <c r="F550" s="137">
        <f t="shared" si="48"/>
        <v>0</v>
      </c>
      <c r="G550" s="137">
        <f t="shared" si="49"/>
        <v>0</v>
      </c>
      <c r="H550" s="142">
        <v>40.697800000000001</v>
      </c>
      <c r="I550" s="139">
        <f t="shared" si="45"/>
        <v>0</v>
      </c>
      <c r="J550" s="143">
        <f t="shared" si="46"/>
        <v>0</v>
      </c>
    </row>
    <row r="551" spans="1:10" x14ac:dyDescent="0.2">
      <c r="A551" s="11">
        <v>78231</v>
      </c>
      <c r="B551" s="141" t="s">
        <v>2796</v>
      </c>
      <c r="C551" s="135">
        <v>3.18</v>
      </c>
      <c r="D551" s="137">
        <v>0.17</v>
      </c>
      <c r="E551" s="137">
        <f t="shared" si="47"/>
        <v>0</v>
      </c>
      <c r="F551" s="137">
        <f t="shared" si="48"/>
        <v>0</v>
      </c>
      <c r="G551" s="137">
        <f t="shared" si="49"/>
        <v>0</v>
      </c>
      <c r="H551" s="142">
        <v>40.697800000000001</v>
      </c>
      <c r="I551" s="139">
        <f t="shared" si="45"/>
        <v>0</v>
      </c>
      <c r="J551" s="143">
        <f t="shared" si="46"/>
        <v>0</v>
      </c>
    </row>
    <row r="552" spans="1:10" x14ac:dyDescent="0.2">
      <c r="A552" s="11">
        <v>78232</v>
      </c>
      <c r="B552" s="141" t="s">
        <v>2797</v>
      </c>
      <c r="C552" s="135">
        <v>3.55</v>
      </c>
      <c r="D552" s="137">
        <v>0.18</v>
      </c>
      <c r="E552" s="137">
        <f t="shared" si="47"/>
        <v>0</v>
      </c>
      <c r="F552" s="137">
        <f t="shared" si="48"/>
        <v>0</v>
      </c>
      <c r="G552" s="137">
        <f t="shared" si="49"/>
        <v>0</v>
      </c>
      <c r="H552" s="142">
        <v>40.697800000000001</v>
      </c>
      <c r="I552" s="139">
        <f t="shared" si="45"/>
        <v>0</v>
      </c>
      <c r="J552" s="143">
        <f t="shared" si="46"/>
        <v>0</v>
      </c>
    </row>
    <row r="553" spans="1:10" x14ac:dyDescent="0.2">
      <c r="A553" s="11">
        <v>78258</v>
      </c>
      <c r="B553" s="141" t="s">
        <v>2798</v>
      </c>
      <c r="C553" s="135">
        <v>2.89</v>
      </c>
      <c r="D553" s="137">
        <v>0.14000000000000001</v>
      </c>
      <c r="E553" s="137">
        <f t="shared" si="47"/>
        <v>0</v>
      </c>
      <c r="F553" s="137">
        <f t="shared" si="48"/>
        <v>0</v>
      </c>
      <c r="G553" s="137">
        <f t="shared" si="49"/>
        <v>0</v>
      </c>
      <c r="H553" s="142">
        <v>40.697800000000001</v>
      </c>
      <c r="I553" s="139">
        <f t="shared" si="45"/>
        <v>0</v>
      </c>
      <c r="J553" s="143">
        <f t="shared" si="46"/>
        <v>0</v>
      </c>
    </row>
    <row r="554" spans="1:10" x14ac:dyDescent="0.2">
      <c r="A554" s="11">
        <v>78261</v>
      </c>
      <c r="B554" s="141" t="s">
        <v>2799</v>
      </c>
      <c r="C554" s="135">
        <v>4.1100000000000003</v>
      </c>
      <c r="D554" s="137">
        <v>0.22</v>
      </c>
      <c r="E554" s="137">
        <f t="shared" si="47"/>
        <v>0</v>
      </c>
      <c r="F554" s="137">
        <f t="shared" si="48"/>
        <v>0</v>
      </c>
      <c r="G554" s="137">
        <f t="shared" si="49"/>
        <v>0</v>
      </c>
      <c r="H554" s="142">
        <v>40.697800000000001</v>
      </c>
      <c r="I554" s="139">
        <f t="shared" si="45"/>
        <v>0</v>
      </c>
      <c r="J554" s="143">
        <f t="shared" si="46"/>
        <v>0</v>
      </c>
    </row>
    <row r="555" spans="1:10" x14ac:dyDescent="0.2">
      <c r="A555" s="11">
        <v>78262</v>
      </c>
      <c r="B555" s="141" t="s">
        <v>2800</v>
      </c>
      <c r="C555" s="135">
        <v>4.2699999999999996</v>
      </c>
      <c r="D555" s="137">
        <v>0.22</v>
      </c>
      <c r="E555" s="137">
        <f t="shared" si="47"/>
        <v>0</v>
      </c>
      <c r="F555" s="137">
        <f t="shared" si="48"/>
        <v>0</v>
      </c>
      <c r="G555" s="137">
        <f t="shared" si="49"/>
        <v>0</v>
      </c>
      <c r="H555" s="142">
        <v>40.697800000000001</v>
      </c>
      <c r="I555" s="139">
        <f t="shared" si="45"/>
        <v>0</v>
      </c>
      <c r="J555" s="143">
        <f t="shared" si="46"/>
        <v>0</v>
      </c>
    </row>
    <row r="556" spans="1:10" x14ac:dyDescent="0.2">
      <c r="A556" s="11">
        <v>78264</v>
      </c>
      <c r="B556" s="141" t="s">
        <v>2801</v>
      </c>
      <c r="C556" s="135">
        <v>4.1399999999999997</v>
      </c>
      <c r="D556" s="137">
        <v>0.22</v>
      </c>
      <c r="E556" s="137">
        <f t="shared" si="47"/>
        <v>0</v>
      </c>
      <c r="F556" s="137">
        <f t="shared" si="48"/>
        <v>0</v>
      </c>
      <c r="G556" s="137">
        <f t="shared" si="49"/>
        <v>0</v>
      </c>
      <c r="H556" s="142">
        <v>40.697800000000001</v>
      </c>
      <c r="I556" s="139">
        <f t="shared" si="45"/>
        <v>0</v>
      </c>
      <c r="J556" s="143">
        <f t="shared" si="46"/>
        <v>0</v>
      </c>
    </row>
    <row r="557" spans="1:10" x14ac:dyDescent="0.2">
      <c r="A557" s="11">
        <v>78265</v>
      </c>
      <c r="B557" s="149" t="s">
        <v>2802</v>
      </c>
      <c r="C557" s="135">
        <v>10.18</v>
      </c>
      <c r="D557" s="137">
        <v>0.05</v>
      </c>
      <c r="E557" s="137">
        <f t="shared" si="47"/>
        <v>0</v>
      </c>
      <c r="F557" s="137">
        <f t="shared" si="48"/>
        <v>0</v>
      </c>
      <c r="G557" s="137">
        <f t="shared" si="49"/>
        <v>0</v>
      </c>
      <c r="H557" s="142">
        <v>40.697800000000001</v>
      </c>
      <c r="I557" s="139">
        <f t="shared" si="45"/>
        <v>0</v>
      </c>
      <c r="J557" s="143">
        <f t="shared" si="46"/>
        <v>0</v>
      </c>
    </row>
    <row r="558" spans="1:10" x14ac:dyDescent="0.2">
      <c r="A558" s="11">
        <v>78266</v>
      </c>
      <c r="B558" s="149" t="s">
        <v>2802</v>
      </c>
      <c r="C558" s="135">
        <v>12.19</v>
      </c>
      <c r="D558" s="137">
        <v>0.05</v>
      </c>
      <c r="E558" s="137">
        <f t="shared" si="47"/>
        <v>0</v>
      </c>
      <c r="F558" s="137">
        <f t="shared" si="48"/>
        <v>0</v>
      </c>
      <c r="G558" s="137">
        <f t="shared" si="49"/>
        <v>0</v>
      </c>
      <c r="H558" s="142">
        <v>40.697800000000001</v>
      </c>
      <c r="I558" s="139">
        <f t="shared" si="45"/>
        <v>0</v>
      </c>
      <c r="J558" s="143">
        <f t="shared" si="46"/>
        <v>0</v>
      </c>
    </row>
    <row r="559" spans="1:10" x14ac:dyDescent="0.2">
      <c r="A559" s="11">
        <v>78278</v>
      </c>
      <c r="B559" s="141" t="s">
        <v>2803</v>
      </c>
      <c r="C559" s="135">
        <v>4.8899999999999997</v>
      </c>
      <c r="D559" s="137">
        <v>0.25</v>
      </c>
      <c r="E559" s="137">
        <f t="shared" si="47"/>
        <v>0</v>
      </c>
      <c r="F559" s="137">
        <f t="shared" si="48"/>
        <v>0</v>
      </c>
      <c r="G559" s="137">
        <f t="shared" si="49"/>
        <v>0</v>
      </c>
      <c r="H559" s="142">
        <v>40.697800000000001</v>
      </c>
      <c r="I559" s="139">
        <f t="shared" si="45"/>
        <v>0</v>
      </c>
      <c r="J559" s="143">
        <f t="shared" si="46"/>
        <v>0</v>
      </c>
    </row>
    <row r="560" spans="1:10" x14ac:dyDescent="0.2">
      <c r="A560" s="11">
        <v>78282</v>
      </c>
      <c r="B560" s="141" t="s">
        <v>2804</v>
      </c>
      <c r="C560" s="135">
        <v>1.51</v>
      </c>
      <c r="D560" s="137">
        <v>0.08</v>
      </c>
      <c r="E560" s="137">
        <f t="shared" si="47"/>
        <v>0</v>
      </c>
      <c r="F560" s="137">
        <f t="shared" si="48"/>
        <v>0</v>
      </c>
      <c r="G560" s="137">
        <f t="shared" si="49"/>
        <v>0</v>
      </c>
      <c r="H560" s="142">
        <v>40.697800000000001</v>
      </c>
      <c r="I560" s="139">
        <f t="shared" si="45"/>
        <v>0</v>
      </c>
      <c r="J560" s="143">
        <f t="shared" si="46"/>
        <v>0</v>
      </c>
    </row>
    <row r="561" spans="1:10" x14ac:dyDescent="0.2">
      <c r="A561" s="11">
        <v>78290</v>
      </c>
      <c r="B561" s="141" t="s">
        <v>2805</v>
      </c>
      <c r="C561" s="135">
        <v>3.06</v>
      </c>
      <c r="D561" s="137">
        <v>0.16</v>
      </c>
      <c r="E561" s="137">
        <f t="shared" si="47"/>
        <v>0</v>
      </c>
      <c r="F561" s="137">
        <f t="shared" si="48"/>
        <v>0</v>
      </c>
      <c r="G561" s="137">
        <f t="shared" si="49"/>
        <v>0</v>
      </c>
      <c r="H561" s="142">
        <v>40.697800000000001</v>
      </c>
      <c r="I561" s="139">
        <f t="shared" si="45"/>
        <v>0</v>
      </c>
      <c r="J561" s="143">
        <f t="shared" si="46"/>
        <v>0</v>
      </c>
    </row>
    <row r="562" spans="1:10" x14ac:dyDescent="0.2">
      <c r="A562" s="11">
        <v>78291</v>
      </c>
      <c r="B562" s="141" t="s">
        <v>2806</v>
      </c>
      <c r="C562" s="135">
        <v>3.08</v>
      </c>
      <c r="D562" s="137">
        <v>0.16</v>
      </c>
      <c r="E562" s="137">
        <f t="shared" si="47"/>
        <v>0</v>
      </c>
      <c r="F562" s="137">
        <f t="shared" si="48"/>
        <v>0</v>
      </c>
      <c r="G562" s="137">
        <f t="shared" si="49"/>
        <v>0</v>
      </c>
      <c r="H562" s="142">
        <v>40.697800000000001</v>
      </c>
      <c r="I562" s="139">
        <f t="shared" si="45"/>
        <v>0</v>
      </c>
      <c r="J562" s="143">
        <f t="shared" si="46"/>
        <v>0</v>
      </c>
    </row>
    <row r="563" spans="1:10" x14ac:dyDescent="0.2">
      <c r="A563" s="11">
        <v>78300</v>
      </c>
      <c r="B563" s="141" t="s">
        <v>2807</v>
      </c>
      <c r="C563" s="135">
        <v>2.5</v>
      </c>
      <c r="D563" s="137">
        <v>0.14000000000000001</v>
      </c>
      <c r="E563" s="137">
        <f t="shared" si="47"/>
        <v>0</v>
      </c>
      <c r="F563" s="137">
        <f t="shared" si="48"/>
        <v>0</v>
      </c>
      <c r="G563" s="137">
        <f t="shared" si="49"/>
        <v>0</v>
      </c>
      <c r="H563" s="142">
        <v>40.697800000000001</v>
      </c>
      <c r="I563" s="139">
        <f t="shared" si="45"/>
        <v>0</v>
      </c>
      <c r="J563" s="143">
        <f t="shared" si="46"/>
        <v>0</v>
      </c>
    </row>
    <row r="564" spans="1:10" x14ac:dyDescent="0.2">
      <c r="A564" s="11">
        <v>78305</v>
      </c>
      <c r="B564" s="141" t="s">
        <v>2808</v>
      </c>
      <c r="C564" s="135">
        <v>3.68</v>
      </c>
      <c r="D564" s="137">
        <v>0.19</v>
      </c>
      <c r="E564" s="137">
        <f t="shared" si="47"/>
        <v>0</v>
      </c>
      <c r="F564" s="137">
        <f t="shared" si="48"/>
        <v>0</v>
      </c>
      <c r="G564" s="137">
        <f t="shared" si="49"/>
        <v>0</v>
      </c>
      <c r="H564" s="142">
        <v>40.697800000000001</v>
      </c>
      <c r="I564" s="139">
        <f t="shared" si="45"/>
        <v>0</v>
      </c>
      <c r="J564" s="143">
        <f t="shared" si="46"/>
        <v>0</v>
      </c>
    </row>
    <row r="565" spans="1:10" x14ac:dyDescent="0.2">
      <c r="A565" s="11">
        <v>78306</v>
      </c>
      <c r="B565" s="141" t="s">
        <v>2809</v>
      </c>
      <c r="C565" s="135">
        <v>4.29</v>
      </c>
      <c r="D565" s="137">
        <v>0.22</v>
      </c>
      <c r="E565" s="137">
        <f t="shared" si="47"/>
        <v>0</v>
      </c>
      <c r="F565" s="137">
        <f t="shared" si="48"/>
        <v>0</v>
      </c>
      <c r="G565" s="137">
        <f t="shared" si="49"/>
        <v>0</v>
      </c>
      <c r="H565" s="142">
        <v>40.697800000000001</v>
      </c>
      <c r="I565" s="139">
        <f t="shared" si="45"/>
        <v>0</v>
      </c>
      <c r="J565" s="143">
        <f t="shared" si="46"/>
        <v>0</v>
      </c>
    </row>
    <row r="566" spans="1:10" x14ac:dyDescent="0.2">
      <c r="A566" s="11">
        <v>78315</v>
      </c>
      <c r="B566" s="141" t="s">
        <v>2810</v>
      </c>
      <c r="C566" s="135">
        <v>4.8</v>
      </c>
      <c r="D566" s="137">
        <v>0.25</v>
      </c>
      <c r="E566" s="137">
        <f t="shared" si="47"/>
        <v>0</v>
      </c>
      <c r="F566" s="137">
        <f t="shared" si="48"/>
        <v>0</v>
      </c>
      <c r="G566" s="137">
        <f t="shared" si="49"/>
        <v>0</v>
      </c>
      <c r="H566" s="142">
        <v>40.697800000000001</v>
      </c>
      <c r="I566" s="139">
        <f t="shared" si="45"/>
        <v>0</v>
      </c>
      <c r="J566" s="143">
        <f t="shared" si="46"/>
        <v>0</v>
      </c>
    </row>
    <row r="567" spans="1:10" x14ac:dyDescent="0.2">
      <c r="A567" s="11">
        <v>78350</v>
      </c>
      <c r="B567" s="141" t="s">
        <v>2811</v>
      </c>
      <c r="C567" s="135">
        <v>0.76</v>
      </c>
      <c r="D567" s="137">
        <v>0.05</v>
      </c>
      <c r="E567" s="137">
        <f t="shared" si="47"/>
        <v>0</v>
      </c>
      <c r="F567" s="137">
        <f t="shared" si="48"/>
        <v>0</v>
      </c>
      <c r="G567" s="137">
        <f t="shared" si="49"/>
        <v>0</v>
      </c>
      <c r="H567" s="142">
        <v>40.697800000000001</v>
      </c>
      <c r="I567" s="139">
        <f t="shared" si="45"/>
        <v>0</v>
      </c>
      <c r="J567" s="143">
        <f t="shared" si="46"/>
        <v>0</v>
      </c>
    </row>
    <row r="568" spans="1:10" x14ac:dyDescent="0.2">
      <c r="A568" s="11">
        <v>78351</v>
      </c>
      <c r="B568" s="141" t="s">
        <v>2812</v>
      </c>
      <c r="C568" s="135">
        <v>0.3</v>
      </c>
      <c r="D568" s="137">
        <v>0.01</v>
      </c>
      <c r="E568" s="137">
        <f t="shared" si="47"/>
        <v>0</v>
      </c>
      <c r="F568" s="137">
        <f t="shared" si="48"/>
        <v>0</v>
      </c>
      <c r="G568" s="137">
        <f t="shared" si="49"/>
        <v>0</v>
      </c>
      <c r="H568" s="142">
        <v>40.697800000000001</v>
      </c>
      <c r="I568" s="139">
        <f t="shared" si="45"/>
        <v>0</v>
      </c>
      <c r="J568" s="143">
        <f t="shared" si="46"/>
        <v>0</v>
      </c>
    </row>
    <row r="569" spans="1:10" x14ac:dyDescent="0.2">
      <c r="A569" s="11">
        <v>78414</v>
      </c>
      <c r="B569" s="141" t="s">
        <v>2813</v>
      </c>
      <c r="C569" s="135">
        <v>1.4</v>
      </c>
      <c r="D569" s="137">
        <v>7.0000000000000007E-2</v>
      </c>
      <c r="E569" s="137">
        <f t="shared" si="47"/>
        <v>0</v>
      </c>
      <c r="F569" s="137">
        <f t="shared" si="48"/>
        <v>0</v>
      </c>
      <c r="G569" s="137">
        <f t="shared" si="49"/>
        <v>0</v>
      </c>
      <c r="H569" s="142">
        <v>40.697800000000001</v>
      </c>
      <c r="I569" s="139">
        <f t="shared" si="45"/>
        <v>0</v>
      </c>
      <c r="J569" s="143">
        <f t="shared" si="46"/>
        <v>0</v>
      </c>
    </row>
    <row r="570" spans="1:10" x14ac:dyDescent="0.2">
      <c r="A570" s="11">
        <v>78428</v>
      </c>
      <c r="B570" s="141" t="s">
        <v>2814</v>
      </c>
      <c r="C570" s="135">
        <v>2.2599999999999998</v>
      </c>
      <c r="D570" s="137">
        <v>0.13</v>
      </c>
      <c r="E570" s="137">
        <f t="shared" si="47"/>
        <v>0</v>
      </c>
      <c r="F570" s="137">
        <f t="shared" si="48"/>
        <v>0</v>
      </c>
      <c r="G570" s="137">
        <f t="shared" si="49"/>
        <v>0</v>
      </c>
      <c r="H570" s="142">
        <v>40.697800000000001</v>
      </c>
      <c r="I570" s="139">
        <f t="shared" si="45"/>
        <v>0</v>
      </c>
      <c r="J570" s="143">
        <f t="shared" si="46"/>
        <v>0</v>
      </c>
    </row>
    <row r="571" spans="1:10" x14ac:dyDescent="0.2">
      <c r="A571" s="11">
        <v>78445</v>
      </c>
      <c r="B571" s="141" t="s">
        <v>2815</v>
      </c>
      <c r="C571" s="135">
        <v>1.87</v>
      </c>
      <c r="D571" s="137">
        <v>0.11</v>
      </c>
      <c r="E571" s="137">
        <f t="shared" si="47"/>
        <v>0</v>
      </c>
      <c r="F571" s="137">
        <f t="shared" si="48"/>
        <v>0</v>
      </c>
      <c r="G571" s="137">
        <f t="shared" si="49"/>
        <v>0</v>
      </c>
      <c r="H571" s="142">
        <v>40.697800000000001</v>
      </c>
      <c r="I571" s="139">
        <f t="shared" si="45"/>
        <v>0</v>
      </c>
      <c r="J571" s="143">
        <f t="shared" si="46"/>
        <v>0</v>
      </c>
    </row>
    <row r="572" spans="1:10" x14ac:dyDescent="0.2">
      <c r="A572" s="11">
        <v>78451</v>
      </c>
      <c r="B572" s="141" t="s">
        <v>2816</v>
      </c>
      <c r="C572" s="135">
        <v>4.3</v>
      </c>
      <c r="D572" s="137">
        <v>0.01</v>
      </c>
      <c r="E572" s="137">
        <f t="shared" si="47"/>
        <v>0</v>
      </c>
      <c r="F572" s="137">
        <f t="shared" si="48"/>
        <v>0</v>
      </c>
      <c r="G572" s="137">
        <f t="shared" si="49"/>
        <v>0</v>
      </c>
      <c r="H572" s="142">
        <v>40.697800000000001</v>
      </c>
      <c r="I572" s="139">
        <f t="shared" si="45"/>
        <v>0</v>
      </c>
      <c r="J572" s="143">
        <f t="shared" si="46"/>
        <v>0</v>
      </c>
    </row>
    <row r="573" spans="1:10" x14ac:dyDescent="0.2">
      <c r="A573" s="11">
        <v>78452</v>
      </c>
      <c r="B573" s="141" t="s">
        <v>2817</v>
      </c>
      <c r="C573" s="135">
        <v>8.32</v>
      </c>
      <c r="D573" s="137">
        <v>0.01</v>
      </c>
      <c r="E573" s="137">
        <f t="shared" si="47"/>
        <v>0</v>
      </c>
      <c r="F573" s="137">
        <f t="shared" si="48"/>
        <v>0</v>
      </c>
      <c r="G573" s="137">
        <f t="shared" si="49"/>
        <v>0</v>
      </c>
      <c r="H573" s="142">
        <v>40.697800000000001</v>
      </c>
      <c r="I573" s="139">
        <f t="shared" si="45"/>
        <v>0</v>
      </c>
      <c r="J573" s="143">
        <f t="shared" si="46"/>
        <v>0</v>
      </c>
    </row>
    <row r="574" spans="1:10" x14ac:dyDescent="0.2">
      <c r="A574" s="11">
        <v>78453</v>
      </c>
      <c r="B574" s="141" t="s">
        <v>2818</v>
      </c>
      <c r="C574" s="135">
        <v>4.01</v>
      </c>
      <c r="D574" s="137">
        <v>0.01</v>
      </c>
      <c r="E574" s="137">
        <f t="shared" si="47"/>
        <v>0</v>
      </c>
      <c r="F574" s="137">
        <f t="shared" si="48"/>
        <v>0</v>
      </c>
      <c r="G574" s="137">
        <f t="shared" si="49"/>
        <v>0</v>
      </c>
      <c r="H574" s="142">
        <v>40.697800000000001</v>
      </c>
      <c r="I574" s="139">
        <f t="shared" si="45"/>
        <v>0</v>
      </c>
      <c r="J574" s="143">
        <f t="shared" si="46"/>
        <v>0</v>
      </c>
    </row>
    <row r="575" spans="1:10" x14ac:dyDescent="0.2">
      <c r="A575" s="11">
        <v>78454</v>
      </c>
      <c r="B575" s="141" t="s">
        <v>2819</v>
      </c>
      <c r="C575" s="135">
        <v>3.37</v>
      </c>
      <c r="D575" s="137">
        <v>0.01</v>
      </c>
      <c r="E575" s="137">
        <f t="shared" si="47"/>
        <v>0</v>
      </c>
      <c r="F575" s="137">
        <f t="shared" si="48"/>
        <v>0</v>
      </c>
      <c r="G575" s="137">
        <f t="shared" si="49"/>
        <v>0</v>
      </c>
      <c r="H575" s="142">
        <v>40.697800000000001</v>
      </c>
      <c r="I575" s="139">
        <f t="shared" si="45"/>
        <v>0</v>
      </c>
      <c r="J575" s="143">
        <f t="shared" si="46"/>
        <v>0</v>
      </c>
    </row>
    <row r="576" spans="1:10" x14ac:dyDescent="0.2">
      <c r="A576" s="11">
        <v>78456</v>
      </c>
      <c r="B576" s="141" t="s">
        <v>2820</v>
      </c>
      <c r="C576" s="135">
        <v>4</v>
      </c>
      <c r="D576" s="137">
        <v>0.28999999999999998</v>
      </c>
      <c r="E576" s="137">
        <f t="shared" si="47"/>
        <v>0</v>
      </c>
      <c r="F576" s="137">
        <f t="shared" si="48"/>
        <v>0</v>
      </c>
      <c r="G576" s="137">
        <f t="shared" si="49"/>
        <v>0</v>
      </c>
      <c r="H576" s="142">
        <v>40.697800000000001</v>
      </c>
      <c r="I576" s="139">
        <f t="shared" si="45"/>
        <v>0</v>
      </c>
      <c r="J576" s="143">
        <f t="shared" si="46"/>
        <v>0</v>
      </c>
    </row>
    <row r="577" spans="1:10" x14ac:dyDescent="0.2">
      <c r="A577" s="11">
        <v>78457</v>
      </c>
      <c r="B577" s="141" t="s">
        <v>2821</v>
      </c>
      <c r="C577" s="135">
        <v>2.66</v>
      </c>
      <c r="D577" s="137">
        <v>0.14000000000000001</v>
      </c>
      <c r="E577" s="137">
        <f t="shared" si="47"/>
        <v>0</v>
      </c>
      <c r="F577" s="137">
        <f t="shared" si="48"/>
        <v>0</v>
      </c>
      <c r="G577" s="137">
        <f t="shared" si="49"/>
        <v>0</v>
      </c>
      <c r="H577" s="142">
        <v>40.697800000000001</v>
      </c>
      <c r="I577" s="139">
        <f t="shared" si="45"/>
        <v>0</v>
      </c>
      <c r="J577" s="143">
        <f t="shared" si="46"/>
        <v>0</v>
      </c>
    </row>
    <row r="578" spans="1:10" x14ac:dyDescent="0.2">
      <c r="A578" s="11">
        <v>78458</v>
      </c>
      <c r="B578" s="141" t="s">
        <v>2822</v>
      </c>
      <c r="C578" s="135">
        <v>4.04</v>
      </c>
      <c r="D578" s="137">
        <v>0.21</v>
      </c>
      <c r="E578" s="137">
        <f t="shared" si="47"/>
        <v>0</v>
      </c>
      <c r="F578" s="137">
        <f t="shared" si="48"/>
        <v>0</v>
      </c>
      <c r="G578" s="137">
        <f t="shared" si="49"/>
        <v>0</v>
      </c>
      <c r="H578" s="142">
        <v>40.697800000000001</v>
      </c>
      <c r="I578" s="139">
        <f t="shared" si="45"/>
        <v>0</v>
      </c>
      <c r="J578" s="143">
        <f t="shared" si="46"/>
        <v>0</v>
      </c>
    </row>
    <row r="579" spans="1:10" x14ac:dyDescent="0.2">
      <c r="A579" s="11">
        <v>78459</v>
      </c>
      <c r="B579" s="141" t="s">
        <v>2823</v>
      </c>
      <c r="C579" s="135">
        <v>4.7</v>
      </c>
      <c r="D579" s="137">
        <v>0.25</v>
      </c>
      <c r="E579" s="137">
        <f t="shared" si="47"/>
        <v>0</v>
      </c>
      <c r="F579" s="137">
        <f t="shared" si="48"/>
        <v>0</v>
      </c>
      <c r="G579" s="137">
        <f t="shared" si="49"/>
        <v>0</v>
      </c>
      <c r="H579" s="142">
        <v>40.697800000000001</v>
      </c>
      <c r="I579" s="139">
        <f t="shared" si="45"/>
        <v>0</v>
      </c>
      <c r="J579" s="143">
        <f t="shared" si="46"/>
        <v>0</v>
      </c>
    </row>
    <row r="580" spans="1:10" x14ac:dyDescent="0.2">
      <c r="A580" s="11">
        <v>78466</v>
      </c>
      <c r="B580" s="141" t="s">
        <v>2824</v>
      </c>
      <c r="C580" s="135">
        <v>2.62</v>
      </c>
      <c r="D580" s="137">
        <v>0.14000000000000001</v>
      </c>
      <c r="E580" s="137">
        <f t="shared" si="47"/>
        <v>0</v>
      </c>
      <c r="F580" s="137">
        <f t="shared" si="48"/>
        <v>0</v>
      </c>
      <c r="G580" s="137">
        <f t="shared" si="49"/>
        <v>0</v>
      </c>
      <c r="H580" s="142">
        <v>40.697800000000001</v>
      </c>
      <c r="I580" s="139">
        <f t="shared" si="45"/>
        <v>0</v>
      </c>
      <c r="J580" s="143">
        <f t="shared" si="46"/>
        <v>0</v>
      </c>
    </row>
    <row r="581" spans="1:10" x14ac:dyDescent="0.2">
      <c r="A581" s="11">
        <v>78468</v>
      </c>
      <c r="B581" s="141" t="s">
        <v>2825</v>
      </c>
      <c r="C581" s="135">
        <v>3.68</v>
      </c>
      <c r="D581" s="137">
        <v>0.19</v>
      </c>
      <c r="E581" s="137">
        <f t="shared" si="47"/>
        <v>0</v>
      </c>
      <c r="F581" s="137">
        <f t="shared" si="48"/>
        <v>0</v>
      </c>
      <c r="G581" s="137">
        <f t="shared" si="49"/>
        <v>0</v>
      </c>
      <c r="H581" s="142">
        <v>40.697800000000001</v>
      </c>
      <c r="I581" s="139">
        <f t="shared" si="45"/>
        <v>0</v>
      </c>
      <c r="J581" s="143">
        <f t="shared" si="46"/>
        <v>0</v>
      </c>
    </row>
    <row r="582" spans="1:10" x14ac:dyDescent="0.2">
      <c r="A582" s="11">
        <v>78469</v>
      </c>
      <c r="B582" s="141" t="s">
        <v>2826</v>
      </c>
      <c r="C582" s="135">
        <v>5.24</v>
      </c>
      <c r="D582" s="137">
        <v>0.28000000000000003</v>
      </c>
      <c r="E582" s="137">
        <f t="shared" si="47"/>
        <v>0</v>
      </c>
      <c r="F582" s="137">
        <f t="shared" si="48"/>
        <v>0</v>
      </c>
      <c r="G582" s="137">
        <f t="shared" si="49"/>
        <v>0</v>
      </c>
      <c r="H582" s="142">
        <v>40.697800000000001</v>
      </c>
      <c r="I582" s="139">
        <f t="shared" si="45"/>
        <v>0</v>
      </c>
      <c r="J582" s="143">
        <f t="shared" si="46"/>
        <v>0</v>
      </c>
    </row>
    <row r="583" spans="1:10" x14ac:dyDescent="0.2">
      <c r="A583" s="11">
        <v>78472</v>
      </c>
      <c r="B583" s="141" t="s">
        <v>2827</v>
      </c>
      <c r="C583" s="135">
        <v>5.53</v>
      </c>
      <c r="D583" s="137">
        <v>0.3</v>
      </c>
      <c r="E583" s="137">
        <f t="shared" si="47"/>
        <v>0</v>
      </c>
      <c r="F583" s="137">
        <f t="shared" si="48"/>
        <v>0</v>
      </c>
      <c r="G583" s="137">
        <f t="shared" si="49"/>
        <v>0</v>
      </c>
      <c r="H583" s="142">
        <v>40.697800000000001</v>
      </c>
      <c r="I583" s="139">
        <f t="shared" si="45"/>
        <v>0</v>
      </c>
      <c r="J583" s="143">
        <f t="shared" si="46"/>
        <v>0</v>
      </c>
    </row>
    <row r="584" spans="1:10" x14ac:dyDescent="0.2">
      <c r="A584" s="11">
        <v>78473</v>
      </c>
      <c r="B584" s="141" t="s">
        <v>2828</v>
      </c>
      <c r="C584" s="135">
        <v>8.2899999999999991</v>
      </c>
      <c r="D584" s="137">
        <v>0.42</v>
      </c>
      <c r="E584" s="137">
        <f t="shared" si="47"/>
        <v>0</v>
      </c>
      <c r="F584" s="137">
        <f t="shared" si="48"/>
        <v>0</v>
      </c>
      <c r="G584" s="137">
        <f t="shared" si="49"/>
        <v>0</v>
      </c>
      <c r="H584" s="142">
        <v>40.697800000000001</v>
      </c>
      <c r="I584" s="139">
        <f t="shared" si="45"/>
        <v>0</v>
      </c>
      <c r="J584" s="143">
        <f t="shared" si="46"/>
        <v>0</v>
      </c>
    </row>
    <row r="585" spans="1:10" x14ac:dyDescent="0.2">
      <c r="A585" s="11">
        <v>78481</v>
      </c>
      <c r="B585" s="141" t="s">
        <v>2829</v>
      </c>
      <c r="C585" s="135">
        <v>5.24</v>
      </c>
      <c r="D585" s="137">
        <v>0.28000000000000003</v>
      </c>
      <c r="E585" s="137">
        <f t="shared" si="47"/>
        <v>0</v>
      </c>
      <c r="F585" s="137">
        <f t="shared" si="48"/>
        <v>0</v>
      </c>
      <c r="G585" s="137">
        <f t="shared" si="49"/>
        <v>0</v>
      </c>
      <c r="H585" s="142">
        <v>40.697800000000001</v>
      </c>
      <c r="I585" s="139">
        <f t="shared" si="45"/>
        <v>0</v>
      </c>
      <c r="J585" s="143">
        <f t="shared" si="46"/>
        <v>0</v>
      </c>
    </row>
    <row r="586" spans="1:10" x14ac:dyDescent="0.2">
      <c r="A586" s="11">
        <v>78483</v>
      </c>
      <c r="B586" s="141" t="s">
        <v>2830</v>
      </c>
      <c r="C586" s="135">
        <v>7.89</v>
      </c>
      <c r="D586" s="137">
        <v>0.41</v>
      </c>
      <c r="E586" s="137">
        <f t="shared" si="47"/>
        <v>0</v>
      </c>
      <c r="F586" s="137">
        <f t="shared" si="48"/>
        <v>0</v>
      </c>
      <c r="G586" s="137">
        <f t="shared" si="49"/>
        <v>0</v>
      </c>
      <c r="H586" s="142">
        <v>40.697800000000001</v>
      </c>
      <c r="I586" s="139">
        <f t="shared" si="45"/>
        <v>0</v>
      </c>
      <c r="J586" s="143">
        <f t="shared" si="46"/>
        <v>0</v>
      </c>
    </row>
    <row r="587" spans="1:10" x14ac:dyDescent="0.2">
      <c r="A587" s="11">
        <v>78491</v>
      </c>
      <c r="B587" s="141" t="s">
        <v>2831</v>
      </c>
      <c r="C587" s="135">
        <v>4.7699999999999996</v>
      </c>
      <c r="D587" s="137">
        <v>0.25</v>
      </c>
      <c r="E587" s="137">
        <f t="shared" si="47"/>
        <v>0</v>
      </c>
      <c r="F587" s="137">
        <f t="shared" si="48"/>
        <v>0</v>
      </c>
      <c r="G587" s="137">
        <f t="shared" si="49"/>
        <v>0</v>
      </c>
      <c r="H587" s="142">
        <v>40.697800000000001</v>
      </c>
      <c r="I587" s="139">
        <f t="shared" si="45"/>
        <v>0</v>
      </c>
      <c r="J587" s="143">
        <f t="shared" si="46"/>
        <v>0</v>
      </c>
    </row>
    <row r="588" spans="1:10" x14ac:dyDescent="0.2">
      <c r="A588" s="11">
        <v>78492</v>
      </c>
      <c r="B588" s="141" t="s">
        <v>2832</v>
      </c>
      <c r="C588" s="135">
        <v>5.94</v>
      </c>
      <c r="D588" s="137">
        <v>0.31</v>
      </c>
      <c r="E588" s="137">
        <f t="shared" si="47"/>
        <v>0</v>
      </c>
      <c r="F588" s="137">
        <f t="shared" si="48"/>
        <v>0</v>
      </c>
      <c r="G588" s="137">
        <f t="shared" si="49"/>
        <v>0</v>
      </c>
      <c r="H588" s="142">
        <v>40.697800000000001</v>
      </c>
      <c r="I588" s="139">
        <f t="shared" si="45"/>
        <v>0</v>
      </c>
      <c r="J588" s="143">
        <f t="shared" si="46"/>
        <v>0</v>
      </c>
    </row>
    <row r="589" spans="1:10" x14ac:dyDescent="0.2">
      <c r="A589" s="11">
        <v>78494</v>
      </c>
      <c r="B589" s="141" t="s">
        <v>2833</v>
      </c>
      <c r="C589" s="135">
        <v>7.1</v>
      </c>
      <c r="D589" s="137">
        <v>0.3</v>
      </c>
      <c r="E589" s="137">
        <f t="shared" si="47"/>
        <v>0</v>
      </c>
      <c r="F589" s="137">
        <f t="shared" si="48"/>
        <v>0</v>
      </c>
      <c r="G589" s="137">
        <f t="shared" si="49"/>
        <v>0</v>
      </c>
      <c r="H589" s="142">
        <v>40.697800000000001</v>
      </c>
      <c r="I589" s="139">
        <f t="shared" si="45"/>
        <v>0</v>
      </c>
      <c r="J589" s="143">
        <f t="shared" si="46"/>
        <v>0</v>
      </c>
    </row>
    <row r="590" spans="1:10" x14ac:dyDescent="0.2">
      <c r="A590" s="11">
        <v>78496</v>
      </c>
      <c r="B590" s="141" t="s">
        <v>2834</v>
      </c>
      <c r="C590" s="135">
        <v>7.1</v>
      </c>
      <c r="D590" s="137">
        <v>0.3</v>
      </c>
      <c r="E590" s="137">
        <f t="shared" si="47"/>
        <v>0</v>
      </c>
      <c r="F590" s="137">
        <f t="shared" si="48"/>
        <v>0</v>
      </c>
      <c r="G590" s="137">
        <f t="shared" si="49"/>
        <v>0</v>
      </c>
      <c r="H590" s="142">
        <v>40.697800000000001</v>
      </c>
      <c r="I590" s="139">
        <f t="shared" si="45"/>
        <v>0</v>
      </c>
      <c r="J590" s="143">
        <f t="shared" si="46"/>
        <v>0</v>
      </c>
    </row>
    <row r="591" spans="1:10" x14ac:dyDescent="0.2">
      <c r="A591" s="11">
        <v>78579</v>
      </c>
      <c r="B591" s="141" t="s">
        <v>2835</v>
      </c>
      <c r="C591" s="135">
        <v>4.43</v>
      </c>
      <c r="D591" s="137">
        <v>0.02</v>
      </c>
      <c r="E591" s="137">
        <f t="shared" si="47"/>
        <v>0</v>
      </c>
      <c r="F591" s="137">
        <f t="shared" si="48"/>
        <v>0</v>
      </c>
      <c r="G591" s="137">
        <f t="shared" si="49"/>
        <v>0</v>
      </c>
      <c r="H591" s="142">
        <v>40.697800000000001</v>
      </c>
      <c r="I591" s="139">
        <f t="shared" si="45"/>
        <v>0</v>
      </c>
      <c r="J591" s="143">
        <f t="shared" si="46"/>
        <v>0</v>
      </c>
    </row>
    <row r="592" spans="1:10" x14ac:dyDescent="0.2">
      <c r="A592" s="11">
        <v>78580</v>
      </c>
      <c r="B592" s="141" t="s">
        <v>2836</v>
      </c>
      <c r="C592" s="135">
        <v>3.44</v>
      </c>
      <c r="D592" s="137">
        <v>0.18</v>
      </c>
      <c r="E592" s="137">
        <f t="shared" si="47"/>
        <v>0</v>
      </c>
      <c r="F592" s="137">
        <f t="shared" si="48"/>
        <v>0</v>
      </c>
      <c r="G592" s="137">
        <f t="shared" si="49"/>
        <v>0</v>
      </c>
      <c r="H592" s="142">
        <v>40.697800000000001</v>
      </c>
      <c r="I592" s="139">
        <f t="shared" si="45"/>
        <v>0</v>
      </c>
      <c r="J592" s="143">
        <f t="shared" si="46"/>
        <v>0</v>
      </c>
    </row>
    <row r="593" spans="1:10" x14ac:dyDescent="0.2">
      <c r="A593" s="11">
        <v>78582</v>
      </c>
      <c r="B593" s="141" t="s">
        <v>2837</v>
      </c>
      <c r="C593" s="135">
        <v>7.95</v>
      </c>
      <c r="D593" s="137">
        <v>0.03</v>
      </c>
      <c r="E593" s="137">
        <f t="shared" si="47"/>
        <v>0</v>
      </c>
      <c r="F593" s="137">
        <f t="shared" si="48"/>
        <v>0</v>
      </c>
      <c r="G593" s="137">
        <f t="shared" si="49"/>
        <v>0</v>
      </c>
      <c r="H593" s="142">
        <v>40.697800000000001</v>
      </c>
      <c r="I593" s="139">
        <f t="shared" si="45"/>
        <v>0</v>
      </c>
      <c r="J593" s="143">
        <f t="shared" si="46"/>
        <v>0</v>
      </c>
    </row>
    <row r="594" spans="1:10" x14ac:dyDescent="0.2">
      <c r="A594" s="11">
        <v>78597</v>
      </c>
      <c r="B594" s="141" t="s">
        <v>2838</v>
      </c>
      <c r="C594" s="135">
        <v>4.75</v>
      </c>
      <c r="D594" s="137">
        <v>0.02</v>
      </c>
      <c r="E594" s="137">
        <f t="shared" si="47"/>
        <v>0</v>
      </c>
      <c r="F594" s="137">
        <f t="shared" si="48"/>
        <v>0</v>
      </c>
      <c r="G594" s="137">
        <f t="shared" si="49"/>
        <v>0</v>
      </c>
      <c r="H594" s="142">
        <v>40.697800000000001</v>
      </c>
      <c r="I594" s="139">
        <f t="shared" si="45"/>
        <v>0</v>
      </c>
      <c r="J594" s="143">
        <f t="shared" si="46"/>
        <v>0</v>
      </c>
    </row>
    <row r="595" spans="1:10" x14ac:dyDescent="0.2">
      <c r="A595" s="11">
        <v>78598</v>
      </c>
      <c r="B595" s="141" t="s">
        <v>2839</v>
      </c>
      <c r="C595" s="135">
        <v>7.7</v>
      </c>
      <c r="D595" s="137">
        <v>0.03</v>
      </c>
      <c r="E595" s="137">
        <f t="shared" si="47"/>
        <v>0</v>
      </c>
      <c r="F595" s="137">
        <f t="shared" si="48"/>
        <v>0</v>
      </c>
      <c r="G595" s="137">
        <f t="shared" si="49"/>
        <v>0</v>
      </c>
      <c r="H595" s="142">
        <v>40.697800000000001</v>
      </c>
      <c r="I595" s="139">
        <f t="shared" si="45"/>
        <v>0</v>
      </c>
      <c r="J595" s="143">
        <f t="shared" si="46"/>
        <v>0</v>
      </c>
    </row>
    <row r="596" spans="1:10" x14ac:dyDescent="0.2">
      <c r="A596" s="11">
        <v>78600</v>
      </c>
      <c r="B596" s="141" t="s">
        <v>2840</v>
      </c>
      <c r="C596" s="135">
        <v>2.89</v>
      </c>
      <c r="D596" s="137">
        <v>0.14000000000000001</v>
      </c>
      <c r="E596" s="137">
        <f t="shared" si="47"/>
        <v>0</v>
      </c>
      <c r="F596" s="137">
        <f t="shared" si="48"/>
        <v>0</v>
      </c>
      <c r="G596" s="137">
        <f t="shared" si="49"/>
        <v>0</v>
      </c>
      <c r="H596" s="142">
        <v>40.697800000000001</v>
      </c>
      <c r="I596" s="139">
        <f t="shared" si="45"/>
        <v>0</v>
      </c>
      <c r="J596" s="143">
        <f t="shared" si="46"/>
        <v>0</v>
      </c>
    </row>
    <row r="597" spans="1:10" x14ac:dyDescent="0.2">
      <c r="A597" s="11">
        <v>78601</v>
      </c>
      <c r="B597" s="141" t="s">
        <v>2841</v>
      </c>
      <c r="C597" s="135">
        <v>3.41</v>
      </c>
      <c r="D597" s="137">
        <v>0.18</v>
      </c>
      <c r="E597" s="137">
        <f t="shared" si="47"/>
        <v>0</v>
      </c>
      <c r="F597" s="137">
        <f t="shared" si="48"/>
        <v>0</v>
      </c>
      <c r="G597" s="137">
        <f t="shared" si="49"/>
        <v>0</v>
      </c>
      <c r="H597" s="142">
        <v>40.697800000000001</v>
      </c>
      <c r="I597" s="139">
        <f t="shared" si="45"/>
        <v>0</v>
      </c>
      <c r="J597" s="143">
        <f t="shared" si="46"/>
        <v>0</v>
      </c>
    </row>
    <row r="598" spans="1:10" x14ac:dyDescent="0.2">
      <c r="A598" s="11">
        <v>78605</v>
      </c>
      <c r="B598" s="141" t="s">
        <v>2842</v>
      </c>
      <c r="C598" s="135">
        <v>3.41</v>
      </c>
      <c r="D598" s="137">
        <v>0.18</v>
      </c>
      <c r="E598" s="137">
        <f t="shared" si="47"/>
        <v>0</v>
      </c>
      <c r="F598" s="137">
        <f t="shared" si="48"/>
        <v>0</v>
      </c>
      <c r="G598" s="137">
        <f t="shared" si="49"/>
        <v>0</v>
      </c>
      <c r="H598" s="142">
        <v>40.697800000000001</v>
      </c>
      <c r="I598" s="139">
        <f t="shared" si="45"/>
        <v>0</v>
      </c>
      <c r="J598" s="143">
        <f t="shared" si="46"/>
        <v>0</v>
      </c>
    </row>
    <row r="599" spans="1:10" x14ac:dyDescent="0.2">
      <c r="A599" s="11">
        <v>78606</v>
      </c>
      <c r="B599" s="141" t="s">
        <v>2843</v>
      </c>
      <c r="C599" s="135">
        <v>3.88</v>
      </c>
      <c r="D599" s="137">
        <v>0.21</v>
      </c>
      <c r="E599" s="137">
        <f t="shared" si="47"/>
        <v>0</v>
      </c>
      <c r="F599" s="137">
        <f t="shared" si="48"/>
        <v>0</v>
      </c>
      <c r="G599" s="137">
        <f t="shared" si="49"/>
        <v>0</v>
      </c>
      <c r="H599" s="142">
        <v>40.697800000000001</v>
      </c>
      <c r="I599" s="139">
        <f t="shared" si="45"/>
        <v>0</v>
      </c>
      <c r="J599" s="143">
        <f t="shared" si="46"/>
        <v>0</v>
      </c>
    </row>
    <row r="600" spans="1:10" x14ac:dyDescent="0.2">
      <c r="A600" s="11">
        <v>78608</v>
      </c>
      <c r="B600" s="141" t="s">
        <v>2844</v>
      </c>
      <c r="C600" s="135">
        <v>37.35</v>
      </c>
      <c r="D600" s="137">
        <v>1.97</v>
      </c>
      <c r="E600" s="137">
        <f t="shared" si="47"/>
        <v>0</v>
      </c>
      <c r="F600" s="137">
        <f t="shared" si="48"/>
        <v>0</v>
      </c>
      <c r="G600" s="137">
        <f t="shared" si="49"/>
        <v>0</v>
      </c>
      <c r="H600" s="142">
        <v>40.697800000000001</v>
      </c>
      <c r="I600" s="139">
        <f t="shared" si="45"/>
        <v>0</v>
      </c>
      <c r="J600" s="143">
        <f t="shared" si="46"/>
        <v>0</v>
      </c>
    </row>
    <row r="601" spans="1:10" x14ac:dyDescent="0.2">
      <c r="A601" s="11">
        <v>78609</v>
      </c>
      <c r="B601" s="141" t="s">
        <v>2844</v>
      </c>
      <c r="C601" s="135">
        <v>1.5</v>
      </c>
      <c r="D601" s="137">
        <v>0.06</v>
      </c>
      <c r="E601" s="137">
        <f t="shared" si="47"/>
        <v>0</v>
      </c>
      <c r="F601" s="137">
        <f t="shared" si="48"/>
        <v>0</v>
      </c>
      <c r="G601" s="137">
        <f t="shared" si="49"/>
        <v>0</v>
      </c>
      <c r="H601" s="142">
        <v>40.697800000000001</v>
      </c>
      <c r="I601" s="139">
        <f t="shared" si="45"/>
        <v>0</v>
      </c>
      <c r="J601" s="143">
        <f t="shared" si="46"/>
        <v>0</v>
      </c>
    </row>
    <row r="602" spans="1:10" x14ac:dyDescent="0.2">
      <c r="A602" s="11">
        <v>78610</v>
      </c>
      <c r="B602" s="141" t="s">
        <v>2845</v>
      </c>
      <c r="C602" s="135">
        <v>1.58</v>
      </c>
      <c r="D602" s="137">
        <v>0.1</v>
      </c>
      <c r="E602" s="137">
        <f t="shared" si="47"/>
        <v>0</v>
      </c>
      <c r="F602" s="137">
        <f t="shared" si="48"/>
        <v>0</v>
      </c>
      <c r="G602" s="137">
        <f t="shared" si="49"/>
        <v>0</v>
      </c>
      <c r="H602" s="142">
        <v>40.697800000000001</v>
      </c>
      <c r="I602" s="139">
        <f t="shared" si="45"/>
        <v>0</v>
      </c>
      <c r="J602" s="143">
        <f t="shared" si="46"/>
        <v>0</v>
      </c>
    </row>
    <row r="603" spans="1:10" x14ac:dyDescent="0.2">
      <c r="A603" s="11">
        <v>78630</v>
      </c>
      <c r="B603" s="141" t="s">
        <v>2846</v>
      </c>
      <c r="C603" s="135">
        <v>5.05</v>
      </c>
      <c r="D603" s="137">
        <v>0.27</v>
      </c>
      <c r="E603" s="137">
        <f t="shared" si="47"/>
        <v>0</v>
      </c>
      <c r="F603" s="137">
        <f t="shared" si="48"/>
        <v>0</v>
      </c>
      <c r="G603" s="137">
        <f t="shared" si="49"/>
        <v>0</v>
      </c>
      <c r="H603" s="142">
        <v>40.697800000000001</v>
      </c>
      <c r="I603" s="139">
        <f t="shared" si="45"/>
        <v>0</v>
      </c>
      <c r="J603" s="143">
        <f t="shared" si="46"/>
        <v>0</v>
      </c>
    </row>
    <row r="604" spans="1:10" x14ac:dyDescent="0.2">
      <c r="A604" s="11">
        <v>78635</v>
      </c>
      <c r="B604" s="141" t="s">
        <v>2847</v>
      </c>
      <c r="C604" s="135">
        <v>2.56</v>
      </c>
      <c r="D604" s="137">
        <v>0.14000000000000001</v>
      </c>
      <c r="E604" s="137">
        <f t="shared" si="47"/>
        <v>0</v>
      </c>
      <c r="F604" s="137">
        <f t="shared" si="48"/>
        <v>0</v>
      </c>
      <c r="G604" s="137">
        <f t="shared" si="49"/>
        <v>0</v>
      </c>
      <c r="H604" s="142">
        <v>40.697800000000001</v>
      </c>
      <c r="I604" s="139">
        <f t="shared" si="45"/>
        <v>0</v>
      </c>
      <c r="J604" s="143">
        <f t="shared" si="46"/>
        <v>0</v>
      </c>
    </row>
    <row r="605" spans="1:10" x14ac:dyDescent="0.2">
      <c r="A605" s="11">
        <v>78645</v>
      </c>
      <c r="B605" s="141" t="s">
        <v>2848</v>
      </c>
      <c r="C605" s="135">
        <v>3.44</v>
      </c>
      <c r="D605" s="137">
        <v>0.18</v>
      </c>
      <c r="E605" s="137">
        <f t="shared" si="47"/>
        <v>0</v>
      </c>
      <c r="F605" s="137">
        <f t="shared" si="48"/>
        <v>0</v>
      </c>
      <c r="G605" s="137">
        <f t="shared" si="49"/>
        <v>0</v>
      </c>
      <c r="H605" s="142">
        <v>40.697800000000001</v>
      </c>
      <c r="I605" s="139">
        <f t="shared" si="45"/>
        <v>0</v>
      </c>
      <c r="J605" s="143">
        <f t="shared" si="46"/>
        <v>0</v>
      </c>
    </row>
    <row r="606" spans="1:10" x14ac:dyDescent="0.2">
      <c r="A606" s="11">
        <v>78650</v>
      </c>
      <c r="B606" s="141" t="s">
        <v>2849</v>
      </c>
      <c r="C606" s="135">
        <v>4.66</v>
      </c>
      <c r="D606" s="137">
        <v>0.24</v>
      </c>
      <c r="E606" s="137">
        <f t="shared" si="47"/>
        <v>0</v>
      </c>
      <c r="F606" s="137">
        <f t="shared" si="48"/>
        <v>0</v>
      </c>
      <c r="G606" s="137">
        <f t="shared" si="49"/>
        <v>0</v>
      </c>
      <c r="H606" s="142">
        <v>40.697800000000001</v>
      </c>
      <c r="I606" s="139">
        <f t="shared" si="45"/>
        <v>0</v>
      </c>
      <c r="J606" s="143">
        <f t="shared" si="46"/>
        <v>0</v>
      </c>
    </row>
    <row r="607" spans="1:10" x14ac:dyDescent="0.2">
      <c r="A607" s="11">
        <v>78660</v>
      </c>
      <c r="B607" s="141" t="s">
        <v>2850</v>
      </c>
      <c r="C607" s="135">
        <v>2.12</v>
      </c>
      <c r="D607" s="137">
        <v>0.12</v>
      </c>
      <c r="E607" s="137">
        <f t="shared" si="47"/>
        <v>0</v>
      </c>
      <c r="F607" s="137">
        <f t="shared" si="48"/>
        <v>0</v>
      </c>
      <c r="G607" s="137">
        <f t="shared" si="49"/>
        <v>0</v>
      </c>
      <c r="H607" s="142">
        <v>40.697800000000001</v>
      </c>
      <c r="I607" s="139">
        <f t="shared" si="45"/>
        <v>0</v>
      </c>
      <c r="J607" s="143">
        <f t="shared" si="46"/>
        <v>0</v>
      </c>
    </row>
    <row r="608" spans="1:10" x14ac:dyDescent="0.2">
      <c r="A608" s="11">
        <v>78700</v>
      </c>
      <c r="B608" s="141" t="s">
        <v>2851</v>
      </c>
      <c r="C608" s="135">
        <v>3.06</v>
      </c>
      <c r="D608" s="137">
        <v>0.16</v>
      </c>
      <c r="E608" s="137">
        <f t="shared" si="47"/>
        <v>0</v>
      </c>
      <c r="F608" s="137">
        <f t="shared" si="48"/>
        <v>0</v>
      </c>
      <c r="G608" s="137">
        <f t="shared" si="49"/>
        <v>0</v>
      </c>
      <c r="H608" s="142">
        <v>40.697800000000001</v>
      </c>
      <c r="I608" s="139">
        <f t="shared" ref="I608:I671" si="50">+G608*H608</f>
        <v>0</v>
      </c>
      <c r="J608" s="143">
        <f t="shared" si="46"/>
        <v>0</v>
      </c>
    </row>
    <row r="609" spans="1:10" x14ac:dyDescent="0.2">
      <c r="A609" s="11">
        <v>78701</v>
      </c>
      <c r="B609" s="141" t="s">
        <v>2852</v>
      </c>
      <c r="C609" s="135">
        <v>3.57</v>
      </c>
      <c r="D609" s="137">
        <v>0.18</v>
      </c>
      <c r="E609" s="137">
        <f t="shared" si="47"/>
        <v>0</v>
      </c>
      <c r="F609" s="137">
        <f t="shared" si="48"/>
        <v>0</v>
      </c>
      <c r="G609" s="137">
        <f t="shared" si="49"/>
        <v>0</v>
      </c>
      <c r="H609" s="142">
        <v>40.697800000000001</v>
      </c>
      <c r="I609" s="139">
        <f t="shared" si="50"/>
        <v>0</v>
      </c>
      <c r="J609" s="143">
        <f t="shared" ref="J609:J672" si="51">+ROUND($I609*J$16,2)</f>
        <v>0</v>
      </c>
    </row>
    <row r="610" spans="1:10" x14ac:dyDescent="0.2">
      <c r="A610" s="11">
        <v>78707</v>
      </c>
      <c r="B610" s="141" t="s">
        <v>2853</v>
      </c>
      <c r="C610" s="135">
        <v>4.4800000000000004</v>
      </c>
      <c r="D610" s="137">
        <v>0.23</v>
      </c>
      <c r="E610" s="137">
        <f t="shared" ref="E610:E674" si="52">+$I$15*C610</f>
        <v>0</v>
      </c>
      <c r="F610" s="137">
        <f t="shared" si="48"/>
        <v>0</v>
      </c>
      <c r="G610" s="137">
        <f t="shared" si="49"/>
        <v>0</v>
      </c>
      <c r="H610" s="142">
        <v>40.697800000000001</v>
      </c>
      <c r="I610" s="139">
        <f t="shared" si="50"/>
        <v>0</v>
      </c>
      <c r="J610" s="143">
        <f t="shared" si="51"/>
        <v>0</v>
      </c>
    </row>
    <row r="611" spans="1:10" x14ac:dyDescent="0.2">
      <c r="A611" s="11">
        <v>78708</v>
      </c>
      <c r="B611" s="141" t="s">
        <v>2853</v>
      </c>
      <c r="C611" s="135">
        <v>4.4800000000000004</v>
      </c>
      <c r="D611" s="137">
        <v>0.23</v>
      </c>
      <c r="E611" s="137">
        <f t="shared" si="52"/>
        <v>0</v>
      </c>
      <c r="F611" s="137">
        <f t="shared" ref="F611:F675" si="53">+D611*$I$16</f>
        <v>0</v>
      </c>
      <c r="G611" s="137">
        <f t="shared" ref="G611:G675" si="54">+E611+F611</f>
        <v>0</v>
      </c>
      <c r="H611" s="142">
        <v>40.697800000000001</v>
      </c>
      <c r="I611" s="139">
        <f t="shared" si="50"/>
        <v>0</v>
      </c>
      <c r="J611" s="143">
        <f t="shared" si="51"/>
        <v>0</v>
      </c>
    </row>
    <row r="612" spans="1:10" x14ac:dyDescent="0.2">
      <c r="A612" s="11">
        <v>78709</v>
      </c>
      <c r="B612" s="141" t="s">
        <v>2853</v>
      </c>
      <c r="C612" s="135">
        <v>4.4800000000000004</v>
      </c>
      <c r="D612" s="137">
        <v>0.23</v>
      </c>
      <c r="E612" s="137">
        <f t="shared" si="52"/>
        <v>0</v>
      </c>
      <c r="F612" s="137">
        <f t="shared" si="53"/>
        <v>0</v>
      </c>
      <c r="G612" s="137">
        <f t="shared" si="54"/>
        <v>0</v>
      </c>
      <c r="H612" s="142">
        <v>40.697800000000001</v>
      </c>
      <c r="I612" s="139">
        <f t="shared" si="50"/>
        <v>0</v>
      </c>
      <c r="J612" s="143">
        <f t="shared" si="51"/>
        <v>0</v>
      </c>
    </row>
    <row r="613" spans="1:10" x14ac:dyDescent="0.2">
      <c r="A613" s="11">
        <v>78725</v>
      </c>
      <c r="B613" s="141" t="s">
        <v>2854</v>
      </c>
      <c r="C613" s="135">
        <v>1.79</v>
      </c>
      <c r="D613" s="137">
        <v>0.11</v>
      </c>
      <c r="E613" s="137">
        <f t="shared" si="52"/>
        <v>0</v>
      </c>
      <c r="F613" s="137">
        <f t="shared" si="53"/>
        <v>0</v>
      </c>
      <c r="G613" s="137">
        <f t="shared" si="54"/>
        <v>0</v>
      </c>
      <c r="H613" s="142">
        <v>40.697800000000001</v>
      </c>
      <c r="I613" s="139">
        <f t="shared" si="50"/>
        <v>0</v>
      </c>
      <c r="J613" s="143">
        <f t="shared" si="51"/>
        <v>0</v>
      </c>
    </row>
    <row r="614" spans="1:10" x14ac:dyDescent="0.2">
      <c r="A614" s="11">
        <v>78730</v>
      </c>
      <c r="B614" s="141" t="s">
        <v>2855</v>
      </c>
      <c r="C614" s="135">
        <v>1.46</v>
      </c>
      <c r="D614" s="137">
        <v>0.08</v>
      </c>
      <c r="E614" s="137">
        <f t="shared" si="52"/>
        <v>0</v>
      </c>
      <c r="F614" s="137">
        <f t="shared" si="53"/>
        <v>0</v>
      </c>
      <c r="G614" s="137">
        <f t="shared" si="54"/>
        <v>0</v>
      </c>
      <c r="H614" s="142">
        <v>40.697800000000001</v>
      </c>
      <c r="I614" s="139">
        <f t="shared" si="50"/>
        <v>0</v>
      </c>
      <c r="J614" s="143">
        <f t="shared" si="51"/>
        <v>0</v>
      </c>
    </row>
    <row r="615" spans="1:10" x14ac:dyDescent="0.2">
      <c r="A615" s="11">
        <v>78740</v>
      </c>
      <c r="B615" s="141" t="s">
        <v>2856</v>
      </c>
      <c r="C615" s="135">
        <v>2.12</v>
      </c>
      <c r="D615" s="137">
        <v>0.12</v>
      </c>
      <c r="E615" s="137">
        <f t="shared" si="52"/>
        <v>0</v>
      </c>
      <c r="F615" s="137">
        <f t="shared" si="53"/>
        <v>0</v>
      </c>
      <c r="G615" s="137">
        <f t="shared" si="54"/>
        <v>0</v>
      </c>
      <c r="H615" s="142">
        <v>40.697800000000001</v>
      </c>
      <c r="I615" s="139">
        <f t="shared" si="50"/>
        <v>0</v>
      </c>
      <c r="J615" s="143">
        <f t="shared" si="51"/>
        <v>0</v>
      </c>
    </row>
    <row r="616" spans="1:10" x14ac:dyDescent="0.2">
      <c r="A616" s="11">
        <v>78761</v>
      </c>
      <c r="B616" s="141" t="s">
        <v>2857</v>
      </c>
      <c r="C616" s="135">
        <v>3.21</v>
      </c>
      <c r="D616" s="137">
        <v>0.17</v>
      </c>
      <c r="E616" s="137">
        <f t="shared" si="52"/>
        <v>0</v>
      </c>
      <c r="F616" s="137">
        <f t="shared" si="53"/>
        <v>0</v>
      </c>
      <c r="G616" s="137">
        <f t="shared" si="54"/>
        <v>0</v>
      </c>
      <c r="H616" s="142">
        <v>40.697800000000001</v>
      </c>
      <c r="I616" s="139">
        <f t="shared" si="50"/>
        <v>0</v>
      </c>
      <c r="J616" s="143">
        <f t="shared" si="51"/>
        <v>0</v>
      </c>
    </row>
    <row r="617" spans="1:10" x14ac:dyDescent="0.2">
      <c r="A617" s="11">
        <v>78800</v>
      </c>
      <c r="B617" s="141" t="s">
        <v>2858</v>
      </c>
      <c r="C617" s="135">
        <v>3.41</v>
      </c>
      <c r="D617" s="137">
        <v>0.18</v>
      </c>
      <c r="E617" s="137">
        <f t="shared" si="52"/>
        <v>0</v>
      </c>
      <c r="F617" s="137">
        <f t="shared" si="53"/>
        <v>0</v>
      </c>
      <c r="G617" s="137">
        <f t="shared" si="54"/>
        <v>0</v>
      </c>
      <c r="H617" s="142">
        <v>40.697800000000001</v>
      </c>
      <c r="I617" s="139">
        <f t="shared" si="50"/>
        <v>0</v>
      </c>
      <c r="J617" s="143">
        <f t="shared" si="51"/>
        <v>0</v>
      </c>
    </row>
    <row r="618" spans="1:10" x14ac:dyDescent="0.2">
      <c r="A618" s="11">
        <v>78801</v>
      </c>
      <c r="B618" s="141" t="s">
        <v>2859</v>
      </c>
      <c r="C618" s="135">
        <v>4.24</v>
      </c>
      <c r="D618" s="137">
        <v>0.22</v>
      </c>
      <c r="E618" s="137">
        <f t="shared" si="52"/>
        <v>0</v>
      </c>
      <c r="F618" s="137">
        <f t="shared" si="53"/>
        <v>0</v>
      </c>
      <c r="G618" s="137">
        <f t="shared" si="54"/>
        <v>0</v>
      </c>
      <c r="H618" s="142">
        <v>40.697800000000001</v>
      </c>
      <c r="I618" s="139">
        <f t="shared" si="50"/>
        <v>0</v>
      </c>
      <c r="J618" s="143">
        <f t="shared" si="51"/>
        <v>0</v>
      </c>
    </row>
    <row r="619" spans="1:10" x14ac:dyDescent="0.2">
      <c r="A619" s="11">
        <v>78802</v>
      </c>
      <c r="B619" s="141" t="s">
        <v>2860</v>
      </c>
      <c r="C619" s="135">
        <v>5.55</v>
      </c>
      <c r="D619" s="137">
        <v>0.3</v>
      </c>
      <c r="E619" s="137">
        <f t="shared" si="52"/>
        <v>0</v>
      </c>
      <c r="F619" s="137">
        <f t="shared" si="53"/>
        <v>0</v>
      </c>
      <c r="G619" s="137">
        <f t="shared" si="54"/>
        <v>0</v>
      </c>
      <c r="H619" s="142">
        <v>40.697800000000001</v>
      </c>
      <c r="I619" s="139">
        <f t="shared" si="50"/>
        <v>0</v>
      </c>
      <c r="J619" s="143">
        <f t="shared" si="51"/>
        <v>0</v>
      </c>
    </row>
    <row r="620" spans="1:10" x14ac:dyDescent="0.2">
      <c r="A620" s="11">
        <v>78803</v>
      </c>
      <c r="B620" s="141" t="s">
        <v>2861</v>
      </c>
      <c r="C620" s="135">
        <v>6.58</v>
      </c>
      <c r="D620" s="137">
        <v>0.35</v>
      </c>
      <c r="E620" s="137">
        <f t="shared" si="52"/>
        <v>0</v>
      </c>
      <c r="F620" s="137">
        <f t="shared" si="53"/>
        <v>0</v>
      </c>
      <c r="G620" s="137">
        <f t="shared" si="54"/>
        <v>0</v>
      </c>
      <c r="H620" s="142">
        <v>40.697800000000001</v>
      </c>
      <c r="I620" s="139">
        <f t="shared" si="50"/>
        <v>0</v>
      </c>
      <c r="J620" s="143">
        <f t="shared" si="51"/>
        <v>0</v>
      </c>
    </row>
    <row r="621" spans="1:10" x14ac:dyDescent="0.2">
      <c r="A621" s="11">
        <v>78804</v>
      </c>
      <c r="B621" s="141" t="s">
        <v>2860</v>
      </c>
      <c r="C621" s="135">
        <v>4.29</v>
      </c>
      <c r="D621" s="137">
        <v>0.3</v>
      </c>
      <c r="E621" s="137">
        <f t="shared" si="52"/>
        <v>0</v>
      </c>
      <c r="F621" s="137">
        <f t="shared" si="53"/>
        <v>0</v>
      </c>
      <c r="G621" s="137">
        <f t="shared" si="54"/>
        <v>0</v>
      </c>
      <c r="H621" s="142">
        <v>40.697800000000001</v>
      </c>
      <c r="I621" s="139">
        <f t="shared" si="50"/>
        <v>0</v>
      </c>
      <c r="J621" s="143">
        <f t="shared" si="51"/>
        <v>0</v>
      </c>
    </row>
    <row r="622" spans="1:10" x14ac:dyDescent="0.2">
      <c r="A622" s="11">
        <v>78811</v>
      </c>
      <c r="B622" s="141" t="s">
        <v>2862</v>
      </c>
      <c r="C622" s="135">
        <v>35.01</v>
      </c>
      <c r="D622" s="137">
        <v>1.84</v>
      </c>
      <c r="E622" s="137">
        <f t="shared" si="52"/>
        <v>0</v>
      </c>
      <c r="F622" s="137">
        <f t="shared" si="53"/>
        <v>0</v>
      </c>
      <c r="G622" s="137">
        <f t="shared" si="54"/>
        <v>0</v>
      </c>
      <c r="H622" s="142">
        <v>40.697800000000001</v>
      </c>
      <c r="I622" s="139">
        <f t="shared" si="50"/>
        <v>0</v>
      </c>
      <c r="J622" s="143">
        <f t="shared" si="51"/>
        <v>0</v>
      </c>
    </row>
    <row r="623" spans="1:10" x14ac:dyDescent="0.2">
      <c r="A623" s="11">
        <v>78812</v>
      </c>
      <c r="B623" s="141" t="s">
        <v>2863</v>
      </c>
      <c r="C623" s="135">
        <v>37.35</v>
      </c>
      <c r="D623" s="137">
        <v>1.97</v>
      </c>
      <c r="E623" s="137">
        <f t="shared" si="52"/>
        <v>0</v>
      </c>
      <c r="F623" s="137">
        <f t="shared" si="53"/>
        <v>0</v>
      </c>
      <c r="G623" s="137">
        <f t="shared" si="54"/>
        <v>0</v>
      </c>
      <c r="H623" s="142">
        <v>40.697800000000001</v>
      </c>
      <c r="I623" s="139">
        <f t="shared" si="50"/>
        <v>0</v>
      </c>
      <c r="J623" s="143">
        <f t="shared" si="51"/>
        <v>0</v>
      </c>
    </row>
    <row r="624" spans="1:10" x14ac:dyDescent="0.2">
      <c r="A624" s="11">
        <v>78813</v>
      </c>
      <c r="B624" s="141" t="s">
        <v>2864</v>
      </c>
      <c r="C624" s="135">
        <v>39.68</v>
      </c>
      <c r="D624" s="137">
        <v>2.09</v>
      </c>
      <c r="E624" s="137">
        <f t="shared" si="52"/>
        <v>0</v>
      </c>
      <c r="F624" s="137">
        <f t="shared" si="53"/>
        <v>0</v>
      </c>
      <c r="G624" s="137">
        <f t="shared" si="54"/>
        <v>0</v>
      </c>
      <c r="H624" s="142">
        <v>40.697800000000001</v>
      </c>
      <c r="I624" s="139">
        <f t="shared" si="50"/>
        <v>0</v>
      </c>
      <c r="J624" s="143">
        <f t="shared" si="51"/>
        <v>0</v>
      </c>
    </row>
    <row r="625" spans="1:10" x14ac:dyDescent="0.2">
      <c r="A625" s="11">
        <v>78814</v>
      </c>
      <c r="B625" s="141" t="s">
        <v>2865</v>
      </c>
      <c r="C625" s="135">
        <v>35.01</v>
      </c>
      <c r="D625" s="137">
        <v>1.84</v>
      </c>
      <c r="E625" s="137">
        <f t="shared" si="52"/>
        <v>0</v>
      </c>
      <c r="F625" s="137">
        <f t="shared" si="53"/>
        <v>0</v>
      </c>
      <c r="G625" s="137">
        <f t="shared" si="54"/>
        <v>0</v>
      </c>
      <c r="H625" s="142">
        <v>40.697800000000001</v>
      </c>
      <c r="I625" s="139">
        <f t="shared" si="50"/>
        <v>0</v>
      </c>
      <c r="J625" s="143">
        <f t="shared" si="51"/>
        <v>0</v>
      </c>
    </row>
    <row r="626" spans="1:10" x14ac:dyDescent="0.2">
      <c r="A626" s="11">
        <v>78815</v>
      </c>
      <c r="B626" s="141" t="s">
        <v>2866</v>
      </c>
      <c r="C626" s="135">
        <v>37.35</v>
      </c>
      <c r="D626" s="137">
        <v>1.97</v>
      </c>
      <c r="E626" s="137">
        <f t="shared" si="52"/>
        <v>0</v>
      </c>
      <c r="F626" s="137">
        <f t="shared" si="53"/>
        <v>0</v>
      </c>
      <c r="G626" s="137">
        <f t="shared" si="54"/>
        <v>0</v>
      </c>
      <c r="H626" s="142">
        <v>40.697800000000001</v>
      </c>
      <c r="I626" s="139">
        <f t="shared" si="50"/>
        <v>0</v>
      </c>
      <c r="J626" s="143">
        <f t="shared" si="51"/>
        <v>0</v>
      </c>
    </row>
    <row r="627" spans="1:10" x14ac:dyDescent="0.2">
      <c r="A627" s="11">
        <v>78816</v>
      </c>
      <c r="B627" s="141" t="s">
        <v>2867</v>
      </c>
      <c r="C627" s="135">
        <v>39.68</v>
      </c>
      <c r="D627" s="137">
        <v>2.09</v>
      </c>
      <c r="E627" s="137">
        <f t="shared" si="52"/>
        <v>0</v>
      </c>
      <c r="F627" s="137">
        <f t="shared" si="53"/>
        <v>0</v>
      </c>
      <c r="G627" s="137">
        <f t="shared" si="54"/>
        <v>0</v>
      </c>
      <c r="H627" s="142">
        <v>40.697800000000001</v>
      </c>
      <c r="I627" s="139">
        <f t="shared" si="50"/>
        <v>0</v>
      </c>
      <c r="J627" s="143">
        <f t="shared" si="51"/>
        <v>0</v>
      </c>
    </row>
    <row r="628" spans="1:10" x14ac:dyDescent="0.2">
      <c r="A628" s="11">
        <v>78830</v>
      </c>
      <c r="B628" s="150" t="s">
        <v>2868</v>
      </c>
      <c r="C628" s="135">
        <v>11.98</v>
      </c>
      <c r="D628" s="137">
        <v>0.05</v>
      </c>
      <c r="E628" s="137">
        <f t="shared" si="52"/>
        <v>0</v>
      </c>
      <c r="F628" s="137">
        <f t="shared" si="53"/>
        <v>0</v>
      </c>
      <c r="G628" s="137">
        <f t="shared" si="54"/>
        <v>0</v>
      </c>
      <c r="H628" s="142">
        <v>40.697800000000001</v>
      </c>
      <c r="I628" s="139">
        <f t="shared" si="50"/>
        <v>0</v>
      </c>
      <c r="J628" s="143">
        <f t="shared" si="51"/>
        <v>0</v>
      </c>
    </row>
    <row r="629" spans="1:10" x14ac:dyDescent="0.2">
      <c r="A629" s="11">
        <v>78831</v>
      </c>
      <c r="B629" s="150" t="s">
        <v>2869</v>
      </c>
      <c r="C629" s="135">
        <v>17.77</v>
      </c>
      <c r="D629" s="137">
        <v>0.09</v>
      </c>
      <c r="E629" s="137">
        <f t="shared" si="52"/>
        <v>0</v>
      </c>
      <c r="F629" s="137">
        <f t="shared" si="53"/>
        <v>0</v>
      </c>
      <c r="G629" s="137">
        <f t="shared" si="54"/>
        <v>0</v>
      </c>
      <c r="H629" s="142">
        <v>40.697800000000001</v>
      </c>
      <c r="I629" s="139">
        <f t="shared" si="50"/>
        <v>0</v>
      </c>
      <c r="J629" s="143">
        <f t="shared" si="51"/>
        <v>0</v>
      </c>
    </row>
    <row r="630" spans="1:10" x14ac:dyDescent="0.2">
      <c r="A630" s="11">
        <v>78832</v>
      </c>
      <c r="B630" s="150" t="s">
        <v>2870</v>
      </c>
      <c r="C630" s="135">
        <v>23.49</v>
      </c>
      <c r="D630" s="137">
        <v>0.09</v>
      </c>
      <c r="E630" s="137">
        <f t="shared" si="52"/>
        <v>0</v>
      </c>
      <c r="F630" s="137">
        <f t="shared" si="53"/>
        <v>0</v>
      </c>
      <c r="G630" s="137">
        <f t="shared" si="54"/>
        <v>0</v>
      </c>
      <c r="H630" s="142">
        <v>40.697800000000001</v>
      </c>
      <c r="I630" s="139">
        <f t="shared" si="50"/>
        <v>0</v>
      </c>
      <c r="J630" s="143">
        <f t="shared" si="51"/>
        <v>0</v>
      </c>
    </row>
    <row r="631" spans="1:10" x14ac:dyDescent="0.2">
      <c r="A631" s="11">
        <v>78835</v>
      </c>
      <c r="B631" s="150" t="s">
        <v>2871</v>
      </c>
      <c r="C631" s="135">
        <v>2.2999999999999998</v>
      </c>
      <c r="D631" s="137">
        <v>0.01</v>
      </c>
      <c r="E631" s="137">
        <f t="shared" si="52"/>
        <v>0</v>
      </c>
      <c r="F631" s="137">
        <f t="shared" si="53"/>
        <v>0</v>
      </c>
      <c r="G631" s="137">
        <f t="shared" si="54"/>
        <v>0</v>
      </c>
      <c r="H631" s="142">
        <v>40.697800000000001</v>
      </c>
      <c r="I631" s="139">
        <f t="shared" si="50"/>
        <v>0</v>
      </c>
      <c r="J631" s="143">
        <f t="shared" si="51"/>
        <v>0</v>
      </c>
    </row>
    <row r="632" spans="1:10" x14ac:dyDescent="0.2">
      <c r="A632" s="11">
        <v>79005</v>
      </c>
      <c r="B632" s="141" t="s">
        <v>2872</v>
      </c>
      <c r="C632" s="135">
        <v>2.62</v>
      </c>
      <c r="D632" s="137">
        <v>0.14000000000000001</v>
      </c>
      <c r="E632" s="137">
        <f t="shared" si="52"/>
        <v>0</v>
      </c>
      <c r="F632" s="137">
        <f t="shared" si="53"/>
        <v>0</v>
      </c>
      <c r="G632" s="137">
        <f t="shared" si="54"/>
        <v>0</v>
      </c>
      <c r="H632" s="142">
        <v>40.697800000000001</v>
      </c>
      <c r="I632" s="139">
        <f t="shared" si="50"/>
        <v>0</v>
      </c>
      <c r="J632" s="143">
        <f t="shared" si="51"/>
        <v>0</v>
      </c>
    </row>
    <row r="633" spans="1:10" x14ac:dyDescent="0.2">
      <c r="A633" s="11">
        <v>79101</v>
      </c>
      <c r="B633" s="141" t="s">
        <v>2873</v>
      </c>
      <c r="C633" s="135">
        <v>2.62</v>
      </c>
      <c r="D633" s="137">
        <v>0.14000000000000001</v>
      </c>
      <c r="E633" s="137">
        <f t="shared" si="52"/>
        <v>0</v>
      </c>
      <c r="F633" s="137">
        <f t="shared" si="53"/>
        <v>0</v>
      </c>
      <c r="G633" s="137">
        <f t="shared" si="54"/>
        <v>0</v>
      </c>
      <c r="H633" s="142">
        <v>40.697800000000001</v>
      </c>
      <c r="I633" s="139">
        <f t="shared" si="50"/>
        <v>0</v>
      </c>
      <c r="J633" s="143">
        <f t="shared" si="51"/>
        <v>0</v>
      </c>
    </row>
    <row r="634" spans="1:10" x14ac:dyDescent="0.2">
      <c r="A634" s="11">
        <v>79200</v>
      </c>
      <c r="B634" s="141" t="s">
        <v>2874</v>
      </c>
      <c r="C634" s="135">
        <v>2.62</v>
      </c>
      <c r="D634" s="137">
        <v>0.14000000000000001</v>
      </c>
      <c r="E634" s="137">
        <f t="shared" si="52"/>
        <v>0</v>
      </c>
      <c r="F634" s="137">
        <f t="shared" si="53"/>
        <v>0</v>
      </c>
      <c r="G634" s="137">
        <f t="shared" si="54"/>
        <v>0</v>
      </c>
      <c r="H634" s="142">
        <v>40.697800000000001</v>
      </c>
      <c r="I634" s="139">
        <f t="shared" si="50"/>
        <v>0</v>
      </c>
      <c r="J634" s="143">
        <f t="shared" si="51"/>
        <v>0</v>
      </c>
    </row>
    <row r="635" spans="1:10" x14ac:dyDescent="0.2">
      <c r="A635" s="11">
        <v>79300</v>
      </c>
      <c r="B635" s="141" t="s">
        <v>2875</v>
      </c>
      <c r="C635" s="135">
        <v>1.42</v>
      </c>
      <c r="D635" s="137">
        <v>7.0000000000000007E-2</v>
      </c>
      <c r="E635" s="137">
        <f t="shared" si="52"/>
        <v>0</v>
      </c>
      <c r="F635" s="137">
        <f t="shared" si="53"/>
        <v>0</v>
      </c>
      <c r="G635" s="137">
        <f t="shared" si="54"/>
        <v>0</v>
      </c>
      <c r="H635" s="142">
        <v>40.697800000000001</v>
      </c>
      <c r="I635" s="139">
        <f t="shared" si="50"/>
        <v>0</v>
      </c>
      <c r="J635" s="143">
        <f t="shared" si="51"/>
        <v>0</v>
      </c>
    </row>
    <row r="636" spans="1:10" x14ac:dyDescent="0.2">
      <c r="A636" s="11">
        <v>79403</v>
      </c>
      <c r="B636" s="141" t="s">
        <v>2876</v>
      </c>
      <c r="C636" s="135">
        <v>4.29</v>
      </c>
      <c r="D636" s="137">
        <v>0.14000000000000001</v>
      </c>
      <c r="E636" s="137">
        <f t="shared" si="52"/>
        <v>0</v>
      </c>
      <c r="F636" s="137">
        <f t="shared" si="53"/>
        <v>0</v>
      </c>
      <c r="G636" s="137">
        <f t="shared" si="54"/>
        <v>0</v>
      </c>
      <c r="H636" s="142">
        <v>40.697800000000001</v>
      </c>
      <c r="I636" s="139">
        <f t="shared" si="50"/>
        <v>0</v>
      </c>
      <c r="J636" s="143">
        <f t="shared" si="51"/>
        <v>0</v>
      </c>
    </row>
    <row r="637" spans="1:10" x14ac:dyDescent="0.2">
      <c r="A637" s="11">
        <v>79440</v>
      </c>
      <c r="B637" s="141" t="s">
        <v>2877</v>
      </c>
      <c r="C637" s="135">
        <v>2.62</v>
      </c>
      <c r="D637" s="137">
        <v>0.14000000000000001</v>
      </c>
      <c r="E637" s="137">
        <f t="shared" si="52"/>
        <v>0</v>
      </c>
      <c r="F637" s="137">
        <f t="shared" si="53"/>
        <v>0</v>
      </c>
      <c r="G637" s="137">
        <f t="shared" si="54"/>
        <v>0</v>
      </c>
      <c r="H637" s="142">
        <v>40.697800000000001</v>
      </c>
      <c r="I637" s="139">
        <f t="shared" si="50"/>
        <v>0</v>
      </c>
      <c r="J637" s="143">
        <f t="shared" si="51"/>
        <v>0</v>
      </c>
    </row>
    <row r="638" spans="1:10" x14ac:dyDescent="0.2">
      <c r="A638" s="11">
        <v>79445</v>
      </c>
      <c r="B638" s="141" t="s">
        <v>2878</v>
      </c>
      <c r="C638" s="135">
        <v>2.62</v>
      </c>
      <c r="D638" s="137">
        <v>0.16</v>
      </c>
      <c r="E638" s="137">
        <f t="shared" si="52"/>
        <v>0</v>
      </c>
      <c r="F638" s="137">
        <f t="shared" si="53"/>
        <v>0</v>
      </c>
      <c r="G638" s="137">
        <f t="shared" si="54"/>
        <v>0</v>
      </c>
      <c r="H638" s="142">
        <v>40.697800000000001</v>
      </c>
      <c r="I638" s="139">
        <f t="shared" si="50"/>
        <v>0</v>
      </c>
      <c r="J638" s="143">
        <f t="shared" si="51"/>
        <v>0</v>
      </c>
    </row>
    <row r="639" spans="1:10" x14ac:dyDescent="0.2">
      <c r="A639" s="11">
        <v>80050</v>
      </c>
      <c r="B639" s="141" t="s">
        <v>2879</v>
      </c>
      <c r="C639" s="135">
        <v>1.19</v>
      </c>
      <c r="D639" s="137">
        <v>0</v>
      </c>
      <c r="E639" s="137">
        <f t="shared" si="52"/>
        <v>0</v>
      </c>
      <c r="F639" s="137">
        <f t="shared" si="53"/>
        <v>0</v>
      </c>
      <c r="G639" s="137">
        <f t="shared" si="54"/>
        <v>0</v>
      </c>
      <c r="H639" s="142">
        <v>40.697800000000001</v>
      </c>
      <c r="I639" s="139">
        <f t="shared" si="50"/>
        <v>0</v>
      </c>
      <c r="J639" s="143">
        <f t="shared" si="51"/>
        <v>0</v>
      </c>
    </row>
    <row r="640" spans="1:10" x14ac:dyDescent="0.2">
      <c r="A640" s="11">
        <v>80055</v>
      </c>
      <c r="B640" s="141" t="s">
        <v>2880</v>
      </c>
      <c r="C640" s="135">
        <v>1.36</v>
      </c>
      <c r="D640" s="137">
        <v>0</v>
      </c>
      <c r="E640" s="137">
        <f t="shared" si="52"/>
        <v>0</v>
      </c>
      <c r="F640" s="137">
        <f t="shared" si="53"/>
        <v>0</v>
      </c>
      <c r="G640" s="137">
        <f t="shared" si="54"/>
        <v>0</v>
      </c>
      <c r="H640" s="142">
        <v>40.697800000000001</v>
      </c>
      <c r="I640" s="139">
        <f t="shared" si="50"/>
        <v>0</v>
      </c>
      <c r="J640" s="143">
        <f t="shared" si="51"/>
        <v>0</v>
      </c>
    </row>
    <row r="641" spans="1:10" x14ac:dyDescent="0.2">
      <c r="A641" s="11">
        <v>80503</v>
      </c>
      <c r="B641" s="168" t="s">
        <v>2881</v>
      </c>
      <c r="C641" s="169">
        <v>0.2</v>
      </c>
      <c r="D641" s="170">
        <v>0.02</v>
      </c>
      <c r="E641" s="137">
        <f t="shared" si="52"/>
        <v>0</v>
      </c>
      <c r="F641" s="137">
        <f t="shared" si="53"/>
        <v>0</v>
      </c>
      <c r="G641" s="137">
        <f t="shared" si="54"/>
        <v>0</v>
      </c>
      <c r="H641" s="142">
        <v>40.697800000000001</v>
      </c>
      <c r="I641" s="139">
        <f t="shared" si="50"/>
        <v>0</v>
      </c>
      <c r="J641" s="143">
        <f t="shared" si="51"/>
        <v>0</v>
      </c>
    </row>
    <row r="642" spans="1:10" x14ac:dyDescent="0.2">
      <c r="A642" s="11">
        <v>80504</v>
      </c>
      <c r="B642" s="168" t="s">
        <v>2882</v>
      </c>
      <c r="C642" s="169">
        <v>0.43</v>
      </c>
      <c r="D642" s="170">
        <v>0.05</v>
      </c>
      <c r="E642" s="137">
        <f t="shared" si="52"/>
        <v>0</v>
      </c>
      <c r="F642" s="137">
        <f t="shared" si="53"/>
        <v>0</v>
      </c>
      <c r="G642" s="137">
        <f t="shared" si="54"/>
        <v>0</v>
      </c>
      <c r="H642" s="142">
        <v>40.697800000000001</v>
      </c>
      <c r="I642" s="139">
        <f t="shared" si="50"/>
        <v>0</v>
      </c>
      <c r="J642" s="143">
        <f t="shared" si="51"/>
        <v>0</v>
      </c>
    </row>
    <row r="643" spans="1:10" x14ac:dyDescent="0.2">
      <c r="A643" s="11">
        <v>80505</v>
      </c>
      <c r="B643" s="168" t="s">
        <v>2883</v>
      </c>
      <c r="C643" s="169">
        <v>0.81</v>
      </c>
      <c r="D643" s="170">
        <v>0.1</v>
      </c>
      <c r="E643" s="137">
        <f t="shared" si="52"/>
        <v>0</v>
      </c>
      <c r="F643" s="137">
        <f t="shared" si="53"/>
        <v>0</v>
      </c>
      <c r="G643" s="137">
        <f t="shared" si="54"/>
        <v>0</v>
      </c>
      <c r="H643" s="142">
        <v>40.697800000000001</v>
      </c>
      <c r="I643" s="139">
        <f t="shared" si="50"/>
        <v>0</v>
      </c>
      <c r="J643" s="143">
        <f t="shared" si="51"/>
        <v>0</v>
      </c>
    </row>
    <row r="644" spans="1:10" x14ac:dyDescent="0.2">
      <c r="A644" s="11">
        <v>80506</v>
      </c>
      <c r="B644" s="168" t="s">
        <v>2884</v>
      </c>
      <c r="C644" s="169">
        <v>0.41</v>
      </c>
      <c r="D644" s="170">
        <v>0.04</v>
      </c>
      <c r="E644" s="137">
        <f t="shared" si="52"/>
        <v>0</v>
      </c>
      <c r="F644" s="137">
        <f t="shared" si="53"/>
        <v>0</v>
      </c>
      <c r="G644" s="137">
        <f t="shared" si="54"/>
        <v>0</v>
      </c>
      <c r="H644" s="142">
        <v>40.697800000000001</v>
      </c>
      <c r="I644" s="139">
        <f t="shared" si="50"/>
        <v>0</v>
      </c>
      <c r="J644" s="143">
        <f t="shared" si="51"/>
        <v>0</v>
      </c>
    </row>
    <row r="645" spans="1:10" x14ac:dyDescent="0.2">
      <c r="A645" s="11">
        <v>85396</v>
      </c>
      <c r="B645" s="165" t="s">
        <v>2885</v>
      </c>
      <c r="C645" s="171">
        <v>0.16</v>
      </c>
      <c r="D645" s="137">
        <v>0.04</v>
      </c>
      <c r="E645" s="137">
        <f t="shared" si="52"/>
        <v>0</v>
      </c>
      <c r="F645" s="137">
        <f t="shared" si="53"/>
        <v>0</v>
      </c>
      <c r="G645" s="137">
        <f t="shared" si="54"/>
        <v>0</v>
      </c>
      <c r="H645" s="142">
        <v>40.697800000000001</v>
      </c>
      <c r="I645" s="139">
        <f t="shared" si="50"/>
        <v>0</v>
      </c>
      <c r="J645" s="143">
        <f t="shared" si="51"/>
        <v>0</v>
      </c>
    </row>
    <row r="646" spans="1:10" x14ac:dyDescent="0.2">
      <c r="A646" s="11">
        <v>86077</v>
      </c>
      <c r="B646" s="165" t="s">
        <v>2886</v>
      </c>
      <c r="C646" s="171">
        <v>0.39</v>
      </c>
      <c r="D646" s="137">
        <v>0.03</v>
      </c>
      <c r="E646" s="137">
        <f t="shared" si="52"/>
        <v>0</v>
      </c>
      <c r="F646" s="137">
        <f t="shared" si="53"/>
        <v>0</v>
      </c>
      <c r="G646" s="137">
        <f t="shared" si="54"/>
        <v>0</v>
      </c>
      <c r="H646" s="142">
        <v>40.697800000000001</v>
      </c>
      <c r="I646" s="139">
        <f t="shared" si="50"/>
        <v>0</v>
      </c>
      <c r="J646" s="143">
        <f t="shared" si="51"/>
        <v>0</v>
      </c>
    </row>
    <row r="647" spans="1:10" x14ac:dyDescent="0.2">
      <c r="A647" s="11">
        <v>86078</v>
      </c>
      <c r="B647" s="141" t="s">
        <v>2886</v>
      </c>
      <c r="C647" s="135">
        <v>0.46</v>
      </c>
      <c r="D647" s="137">
        <v>0.03</v>
      </c>
      <c r="E647" s="137">
        <f t="shared" si="52"/>
        <v>0</v>
      </c>
      <c r="F647" s="137">
        <f t="shared" si="53"/>
        <v>0</v>
      </c>
      <c r="G647" s="137">
        <f t="shared" si="54"/>
        <v>0</v>
      </c>
      <c r="H647" s="142">
        <v>40.697800000000001</v>
      </c>
      <c r="I647" s="139">
        <f t="shared" si="50"/>
        <v>0</v>
      </c>
      <c r="J647" s="143">
        <f t="shared" si="51"/>
        <v>0</v>
      </c>
    </row>
    <row r="648" spans="1:10" x14ac:dyDescent="0.2">
      <c r="A648" s="11">
        <v>86079</v>
      </c>
      <c r="B648" s="141" t="s">
        <v>2886</v>
      </c>
      <c r="C648" s="135">
        <v>0.45</v>
      </c>
      <c r="D648" s="137">
        <v>0.03</v>
      </c>
      <c r="E648" s="137">
        <f t="shared" si="52"/>
        <v>0</v>
      </c>
      <c r="F648" s="137">
        <f t="shared" si="53"/>
        <v>0</v>
      </c>
      <c r="G648" s="137">
        <f t="shared" si="54"/>
        <v>0</v>
      </c>
      <c r="H648" s="142">
        <v>40.697800000000001</v>
      </c>
      <c r="I648" s="139">
        <f t="shared" si="50"/>
        <v>0</v>
      </c>
      <c r="J648" s="143">
        <f t="shared" si="51"/>
        <v>0</v>
      </c>
    </row>
    <row r="649" spans="1:10" x14ac:dyDescent="0.2">
      <c r="A649" s="11">
        <v>86486</v>
      </c>
      <c r="B649" s="172" t="s">
        <v>2887</v>
      </c>
      <c r="C649" s="135">
        <v>0.13</v>
      </c>
      <c r="D649" s="137">
        <v>0.02</v>
      </c>
      <c r="E649" s="137">
        <f t="shared" si="52"/>
        <v>0</v>
      </c>
      <c r="F649" s="137">
        <f t="shared" si="53"/>
        <v>0</v>
      </c>
      <c r="G649" s="137">
        <f t="shared" si="54"/>
        <v>0</v>
      </c>
      <c r="H649" s="142">
        <v>40.697800000000001</v>
      </c>
      <c r="I649" s="139">
        <f t="shared" si="50"/>
        <v>0</v>
      </c>
      <c r="J649" s="143">
        <f t="shared" si="51"/>
        <v>0</v>
      </c>
    </row>
    <row r="650" spans="1:10" x14ac:dyDescent="0.2">
      <c r="A650" s="11">
        <v>86510</v>
      </c>
      <c r="B650" s="141" t="s">
        <v>2888</v>
      </c>
      <c r="C650" s="135">
        <v>0.32</v>
      </c>
      <c r="D650" s="137">
        <v>0.02</v>
      </c>
      <c r="E650" s="137">
        <f t="shared" si="52"/>
        <v>0</v>
      </c>
      <c r="F650" s="137">
        <f t="shared" si="53"/>
        <v>0</v>
      </c>
      <c r="G650" s="137">
        <f t="shared" si="54"/>
        <v>0</v>
      </c>
      <c r="H650" s="142">
        <v>40.697800000000001</v>
      </c>
      <c r="I650" s="139">
        <f t="shared" si="50"/>
        <v>0</v>
      </c>
      <c r="J650" s="143">
        <f t="shared" si="51"/>
        <v>0</v>
      </c>
    </row>
    <row r="651" spans="1:10" x14ac:dyDescent="0.2">
      <c r="A651" s="11">
        <v>86580</v>
      </c>
      <c r="B651" s="141" t="s">
        <v>2889</v>
      </c>
      <c r="C651" s="135">
        <v>0.26</v>
      </c>
      <c r="D651" s="137">
        <v>0.02</v>
      </c>
      <c r="E651" s="137">
        <f t="shared" si="52"/>
        <v>0</v>
      </c>
      <c r="F651" s="137">
        <f t="shared" si="53"/>
        <v>0</v>
      </c>
      <c r="G651" s="137">
        <f t="shared" si="54"/>
        <v>0</v>
      </c>
      <c r="H651" s="142">
        <v>40.697800000000001</v>
      </c>
      <c r="I651" s="139">
        <f t="shared" si="50"/>
        <v>0</v>
      </c>
      <c r="J651" s="143">
        <f t="shared" si="51"/>
        <v>0</v>
      </c>
    </row>
    <row r="652" spans="1:10" x14ac:dyDescent="0.2">
      <c r="A652" s="11">
        <v>86850</v>
      </c>
      <c r="B652" s="141" t="s">
        <v>2890</v>
      </c>
      <c r="C652" s="135">
        <v>0.47</v>
      </c>
      <c r="D652" s="137">
        <v>0</v>
      </c>
      <c r="E652" s="137">
        <f t="shared" si="52"/>
        <v>0</v>
      </c>
      <c r="F652" s="137">
        <f t="shared" si="53"/>
        <v>0</v>
      </c>
      <c r="G652" s="137">
        <f t="shared" si="54"/>
        <v>0</v>
      </c>
      <c r="H652" s="142">
        <v>40.697800000000001</v>
      </c>
      <c r="I652" s="139">
        <f t="shared" si="50"/>
        <v>0</v>
      </c>
      <c r="J652" s="143">
        <f t="shared" si="51"/>
        <v>0</v>
      </c>
    </row>
    <row r="653" spans="1:10" x14ac:dyDescent="0.2">
      <c r="A653" s="11">
        <v>86860</v>
      </c>
      <c r="B653" s="141" t="s">
        <v>2891</v>
      </c>
      <c r="C653" s="135">
        <v>0.47</v>
      </c>
      <c r="D653" s="137">
        <v>0</v>
      </c>
      <c r="E653" s="137">
        <f t="shared" si="52"/>
        <v>0</v>
      </c>
      <c r="F653" s="137">
        <f t="shared" si="53"/>
        <v>0</v>
      </c>
      <c r="G653" s="137">
        <f t="shared" si="54"/>
        <v>0</v>
      </c>
      <c r="H653" s="142">
        <v>40.697800000000001</v>
      </c>
      <c r="I653" s="139">
        <f t="shared" si="50"/>
        <v>0</v>
      </c>
      <c r="J653" s="143">
        <f t="shared" si="51"/>
        <v>0</v>
      </c>
    </row>
    <row r="654" spans="1:10" x14ac:dyDescent="0.2">
      <c r="A654" s="11">
        <v>86870</v>
      </c>
      <c r="B654" s="141" t="s">
        <v>2892</v>
      </c>
      <c r="C654" s="135">
        <v>0.83</v>
      </c>
      <c r="D654" s="137">
        <v>0</v>
      </c>
      <c r="E654" s="137">
        <f t="shared" si="52"/>
        <v>0</v>
      </c>
      <c r="F654" s="137">
        <f t="shared" si="53"/>
        <v>0</v>
      </c>
      <c r="G654" s="137">
        <f t="shared" si="54"/>
        <v>0</v>
      </c>
      <c r="H654" s="142">
        <v>40.697800000000001</v>
      </c>
      <c r="I654" s="139">
        <f t="shared" si="50"/>
        <v>0</v>
      </c>
      <c r="J654" s="143">
        <f t="shared" si="51"/>
        <v>0</v>
      </c>
    </row>
    <row r="655" spans="1:10" x14ac:dyDescent="0.2">
      <c r="A655" s="11">
        <v>86890</v>
      </c>
      <c r="B655" s="141" t="s">
        <v>2893</v>
      </c>
      <c r="C655" s="135">
        <v>1.9</v>
      </c>
      <c r="D655" s="137">
        <v>0</v>
      </c>
      <c r="E655" s="137">
        <f t="shared" si="52"/>
        <v>0</v>
      </c>
      <c r="F655" s="137">
        <f t="shared" si="53"/>
        <v>0</v>
      </c>
      <c r="G655" s="137">
        <f t="shared" si="54"/>
        <v>0</v>
      </c>
      <c r="H655" s="142">
        <v>40.697800000000001</v>
      </c>
      <c r="I655" s="139">
        <f t="shared" si="50"/>
        <v>0</v>
      </c>
      <c r="J655" s="143">
        <f t="shared" si="51"/>
        <v>0</v>
      </c>
    </row>
    <row r="656" spans="1:10" x14ac:dyDescent="0.2">
      <c r="A656" s="11">
        <v>86891</v>
      </c>
      <c r="B656" s="141" t="s">
        <v>2894</v>
      </c>
      <c r="C656" s="135">
        <v>2.96</v>
      </c>
      <c r="D656" s="137">
        <v>0</v>
      </c>
      <c r="E656" s="137">
        <f t="shared" si="52"/>
        <v>0</v>
      </c>
      <c r="F656" s="137">
        <f t="shared" si="53"/>
        <v>0</v>
      </c>
      <c r="G656" s="137">
        <f t="shared" si="54"/>
        <v>0</v>
      </c>
      <c r="H656" s="142">
        <v>40.697800000000001</v>
      </c>
      <c r="I656" s="139">
        <f t="shared" si="50"/>
        <v>0</v>
      </c>
      <c r="J656" s="143">
        <f t="shared" si="51"/>
        <v>0</v>
      </c>
    </row>
    <row r="657" spans="1:10" x14ac:dyDescent="0.2">
      <c r="A657" s="11">
        <v>86910</v>
      </c>
      <c r="B657" s="141" t="s">
        <v>2895</v>
      </c>
      <c r="C657" s="135">
        <v>0.52</v>
      </c>
      <c r="D657" s="137">
        <v>0</v>
      </c>
      <c r="E657" s="137">
        <f t="shared" si="52"/>
        <v>0</v>
      </c>
      <c r="F657" s="137">
        <f t="shared" si="53"/>
        <v>0</v>
      </c>
      <c r="G657" s="137">
        <f t="shared" si="54"/>
        <v>0</v>
      </c>
      <c r="H657" s="142">
        <v>40.697800000000001</v>
      </c>
      <c r="I657" s="139">
        <f t="shared" si="50"/>
        <v>0</v>
      </c>
      <c r="J657" s="143">
        <f t="shared" si="51"/>
        <v>0</v>
      </c>
    </row>
    <row r="658" spans="1:10" x14ac:dyDescent="0.2">
      <c r="A658" s="11">
        <v>86911</v>
      </c>
      <c r="B658" s="141" t="s">
        <v>2896</v>
      </c>
      <c r="C658" s="135">
        <v>0.4</v>
      </c>
      <c r="D658" s="137">
        <v>0</v>
      </c>
      <c r="E658" s="137">
        <f t="shared" si="52"/>
        <v>0</v>
      </c>
      <c r="F658" s="137">
        <f t="shared" si="53"/>
        <v>0</v>
      </c>
      <c r="G658" s="137">
        <f t="shared" si="54"/>
        <v>0</v>
      </c>
      <c r="H658" s="142">
        <v>40.697800000000001</v>
      </c>
      <c r="I658" s="139">
        <f t="shared" si="50"/>
        <v>0</v>
      </c>
      <c r="J658" s="143">
        <f t="shared" si="51"/>
        <v>0</v>
      </c>
    </row>
    <row r="659" spans="1:10" x14ac:dyDescent="0.2">
      <c r="A659" s="11">
        <v>86920</v>
      </c>
      <c r="B659" s="141" t="s">
        <v>2897</v>
      </c>
      <c r="C659" s="135">
        <v>0.52</v>
      </c>
      <c r="D659" s="137">
        <v>0</v>
      </c>
      <c r="E659" s="137">
        <f t="shared" si="52"/>
        <v>0</v>
      </c>
      <c r="F659" s="137">
        <f t="shared" si="53"/>
        <v>0</v>
      </c>
      <c r="G659" s="137">
        <f t="shared" si="54"/>
        <v>0</v>
      </c>
      <c r="H659" s="142">
        <v>40.697800000000001</v>
      </c>
      <c r="I659" s="139">
        <f t="shared" si="50"/>
        <v>0</v>
      </c>
      <c r="J659" s="143">
        <f t="shared" si="51"/>
        <v>0</v>
      </c>
    </row>
    <row r="660" spans="1:10" x14ac:dyDescent="0.2">
      <c r="A660" s="11">
        <v>86921</v>
      </c>
      <c r="B660" s="141" t="s">
        <v>2897</v>
      </c>
      <c r="C660" s="135">
        <v>0.47</v>
      </c>
      <c r="D660" s="137">
        <v>0</v>
      </c>
      <c r="E660" s="137">
        <f t="shared" si="52"/>
        <v>0</v>
      </c>
      <c r="F660" s="137">
        <f t="shared" si="53"/>
        <v>0</v>
      </c>
      <c r="G660" s="137">
        <f t="shared" si="54"/>
        <v>0</v>
      </c>
      <c r="H660" s="142">
        <v>40.697800000000001</v>
      </c>
      <c r="I660" s="139">
        <f t="shared" si="50"/>
        <v>0</v>
      </c>
      <c r="J660" s="143">
        <f t="shared" si="51"/>
        <v>0</v>
      </c>
    </row>
    <row r="661" spans="1:10" x14ac:dyDescent="0.2">
      <c r="A661" s="11">
        <v>86922</v>
      </c>
      <c r="B661" s="141" t="s">
        <v>2897</v>
      </c>
      <c r="C661" s="135">
        <v>0.28000000000000003</v>
      </c>
      <c r="D661" s="137">
        <v>0</v>
      </c>
      <c r="E661" s="137">
        <f t="shared" si="52"/>
        <v>0</v>
      </c>
      <c r="F661" s="137">
        <f t="shared" si="53"/>
        <v>0</v>
      </c>
      <c r="G661" s="137">
        <f t="shared" si="54"/>
        <v>0</v>
      </c>
      <c r="H661" s="142">
        <v>40.697800000000001</v>
      </c>
      <c r="I661" s="139">
        <f t="shared" si="50"/>
        <v>0</v>
      </c>
      <c r="J661" s="143">
        <f t="shared" si="51"/>
        <v>0</v>
      </c>
    </row>
    <row r="662" spans="1:10" x14ac:dyDescent="0.2">
      <c r="A662" s="11">
        <v>86927</v>
      </c>
      <c r="B662" s="141" t="s">
        <v>2898</v>
      </c>
      <c r="C662" s="135">
        <v>0.26</v>
      </c>
      <c r="D662" s="137">
        <v>0</v>
      </c>
      <c r="E662" s="137">
        <f t="shared" si="52"/>
        <v>0</v>
      </c>
      <c r="F662" s="137">
        <f t="shared" si="53"/>
        <v>0</v>
      </c>
      <c r="G662" s="137">
        <f t="shared" si="54"/>
        <v>0</v>
      </c>
      <c r="H662" s="142">
        <v>40.697800000000001</v>
      </c>
      <c r="I662" s="139">
        <f t="shared" si="50"/>
        <v>0</v>
      </c>
      <c r="J662" s="143">
        <f t="shared" si="51"/>
        <v>0</v>
      </c>
    </row>
    <row r="663" spans="1:10" x14ac:dyDescent="0.2">
      <c r="A663" s="11">
        <v>86930</v>
      </c>
      <c r="B663" s="141" t="s">
        <v>2899</v>
      </c>
      <c r="C663" s="135">
        <v>2.37</v>
      </c>
      <c r="D663" s="137">
        <v>0</v>
      </c>
      <c r="E663" s="137">
        <f t="shared" si="52"/>
        <v>0</v>
      </c>
      <c r="F663" s="137">
        <f t="shared" si="53"/>
        <v>0</v>
      </c>
      <c r="G663" s="137">
        <f t="shared" si="54"/>
        <v>0</v>
      </c>
      <c r="H663" s="142">
        <v>40.697800000000001</v>
      </c>
      <c r="I663" s="139">
        <f t="shared" si="50"/>
        <v>0</v>
      </c>
      <c r="J663" s="143">
        <f t="shared" si="51"/>
        <v>0</v>
      </c>
    </row>
    <row r="664" spans="1:10" x14ac:dyDescent="0.2">
      <c r="A664" s="11">
        <v>86931</v>
      </c>
      <c r="B664" s="141" t="s">
        <v>2900</v>
      </c>
      <c r="C664" s="135">
        <v>2.61</v>
      </c>
      <c r="D664" s="137">
        <v>0</v>
      </c>
      <c r="E664" s="137">
        <f t="shared" si="52"/>
        <v>0</v>
      </c>
      <c r="F664" s="137">
        <f t="shared" si="53"/>
        <v>0</v>
      </c>
      <c r="G664" s="137">
        <f t="shared" si="54"/>
        <v>0</v>
      </c>
      <c r="H664" s="142">
        <v>40.697800000000001</v>
      </c>
      <c r="I664" s="139">
        <f t="shared" si="50"/>
        <v>0</v>
      </c>
      <c r="J664" s="143">
        <f t="shared" si="51"/>
        <v>0</v>
      </c>
    </row>
    <row r="665" spans="1:10" x14ac:dyDescent="0.2">
      <c r="A665" s="11">
        <v>86932</v>
      </c>
      <c r="B665" s="141" t="s">
        <v>2901</v>
      </c>
      <c r="C665" s="135">
        <v>2.84</v>
      </c>
      <c r="D665" s="137">
        <v>0</v>
      </c>
      <c r="E665" s="137">
        <f t="shared" si="52"/>
        <v>0</v>
      </c>
      <c r="F665" s="137">
        <f t="shared" si="53"/>
        <v>0</v>
      </c>
      <c r="G665" s="137">
        <f t="shared" si="54"/>
        <v>0</v>
      </c>
      <c r="H665" s="142">
        <v>40.697800000000001</v>
      </c>
      <c r="I665" s="139">
        <f t="shared" si="50"/>
        <v>0</v>
      </c>
      <c r="J665" s="143">
        <f t="shared" si="51"/>
        <v>0</v>
      </c>
    </row>
    <row r="666" spans="1:10" x14ac:dyDescent="0.2">
      <c r="A666" s="11">
        <v>86945</v>
      </c>
      <c r="B666" s="141" t="s">
        <v>2902</v>
      </c>
      <c r="C666" s="135">
        <v>0.71</v>
      </c>
      <c r="D666" s="137">
        <v>0</v>
      </c>
      <c r="E666" s="137">
        <f t="shared" si="52"/>
        <v>0</v>
      </c>
      <c r="F666" s="137">
        <f t="shared" si="53"/>
        <v>0</v>
      </c>
      <c r="G666" s="137">
        <f t="shared" si="54"/>
        <v>0</v>
      </c>
      <c r="H666" s="142">
        <v>40.697800000000001</v>
      </c>
      <c r="I666" s="139">
        <f t="shared" si="50"/>
        <v>0</v>
      </c>
      <c r="J666" s="143">
        <f t="shared" si="51"/>
        <v>0</v>
      </c>
    </row>
    <row r="667" spans="1:10" x14ac:dyDescent="0.2">
      <c r="A667" s="11">
        <v>86950</v>
      </c>
      <c r="B667" s="141" t="s">
        <v>2903</v>
      </c>
      <c r="C667" s="135">
        <v>1.3</v>
      </c>
      <c r="D667" s="137">
        <v>0</v>
      </c>
      <c r="E667" s="137">
        <f t="shared" si="52"/>
        <v>0</v>
      </c>
      <c r="F667" s="137">
        <f t="shared" si="53"/>
        <v>0</v>
      </c>
      <c r="G667" s="137">
        <f t="shared" si="54"/>
        <v>0</v>
      </c>
      <c r="H667" s="142">
        <v>40.697800000000001</v>
      </c>
      <c r="I667" s="139">
        <f t="shared" si="50"/>
        <v>0</v>
      </c>
      <c r="J667" s="143">
        <f t="shared" si="51"/>
        <v>0</v>
      </c>
    </row>
    <row r="668" spans="1:10" x14ac:dyDescent="0.2">
      <c r="A668" s="11">
        <v>86965</v>
      </c>
      <c r="B668" s="141" t="s">
        <v>2904</v>
      </c>
      <c r="C668" s="135">
        <v>0.33</v>
      </c>
      <c r="D668" s="137">
        <v>0</v>
      </c>
      <c r="E668" s="137">
        <f t="shared" si="52"/>
        <v>0</v>
      </c>
      <c r="F668" s="137">
        <f t="shared" si="53"/>
        <v>0</v>
      </c>
      <c r="G668" s="137">
        <f t="shared" si="54"/>
        <v>0</v>
      </c>
      <c r="H668" s="142">
        <v>40.697800000000001</v>
      </c>
      <c r="I668" s="139">
        <f t="shared" si="50"/>
        <v>0</v>
      </c>
      <c r="J668" s="143">
        <f t="shared" si="51"/>
        <v>0</v>
      </c>
    </row>
    <row r="669" spans="1:10" x14ac:dyDescent="0.2">
      <c r="A669" s="11">
        <v>86970</v>
      </c>
      <c r="B669" s="141" t="s">
        <v>2905</v>
      </c>
      <c r="C669" s="135">
        <v>0.38</v>
      </c>
      <c r="D669" s="137">
        <v>0</v>
      </c>
      <c r="E669" s="137">
        <f t="shared" si="52"/>
        <v>0</v>
      </c>
      <c r="F669" s="137">
        <f t="shared" si="53"/>
        <v>0</v>
      </c>
      <c r="G669" s="137">
        <f t="shared" si="54"/>
        <v>0</v>
      </c>
      <c r="H669" s="142">
        <v>40.697800000000001</v>
      </c>
      <c r="I669" s="139">
        <f t="shared" si="50"/>
        <v>0</v>
      </c>
      <c r="J669" s="143">
        <f t="shared" si="51"/>
        <v>0</v>
      </c>
    </row>
    <row r="670" spans="1:10" x14ac:dyDescent="0.2">
      <c r="A670" s="11">
        <v>86971</v>
      </c>
      <c r="B670" s="141" t="s">
        <v>2905</v>
      </c>
      <c r="C670" s="135">
        <v>0.38</v>
      </c>
      <c r="D670" s="137">
        <v>0</v>
      </c>
      <c r="E670" s="137">
        <f t="shared" si="52"/>
        <v>0</v>
      </c>
      <c r="F670" s="137">
        <f t="shared" si="53"/>
        <v>0</v>
      </c>
      <c r="G670" s="137">
        <f t="shared" si="54"/>
        <v>0</v>
      </c>
      <c r="H670" s="142">
        <v>40.697800000000001</v>
      </c>
      <c r="I670" s="139">
        <f t="shared" si="50"/>
        <v>0</v>
      </c>
      <c r="J670" s="143">
        <f t="shared" si="51"/>
        <v>0</v>
      </c>
    </row>
    <row r="671" spans="1:10" x14ac:dyDescent="0.2">
      <c r="A671" s="11">
        <v>86972</v>
      </c>
      <c r="B671" s="141" t="s">
        <v>2905</v>
      </c>
      <c r="C671" s="135">
        <v>0.36</v>
      </c>
      <c r="D671" s="137">
        <v>0</v>
      </c>
      <c r="E671" s="137">
        <f t="shared" si="52"/>
        <v>0</v>
      </c>
      <c r="F671" s="137">
        <f t="shared" si="53"/>
        <v>0</v>
      </c>
      <c r="G671" s="137">
        <f t="shared" si="54"/>
        <v>0</v>
      </c>
      <c r="H671" s="142">
        <v>40.697800000000001</v>
      </c>
      <c r="I671" s="139">
        <f t="shared" si="50"/>
        <v>0</v>
      </c>
      <c r="J671" s="143">
        <f t="shared" si="51"/>
        <v>0</v>
      </c>
    </row>
    <row r="672" spans="1:10" x14ac:dyDescent="0.2">
      <c r="A672" s="11">
        <v>86975</v>
      </c>
      <c r="B672" s="141" t="s">
        <v>2906</v>
      </c>
      <c r="C672" s="135">
        <v>0.24</v>
      </c>
      <c r="D672" s="137">
        <v>0</v>
      </c>
      <c r="E672" s="137">
        <f t="shared" si="52"/>
        <v>0</v>
      </c>
      <c r="F672" s="137">
        <f t="shared" si="53"/>
        <v>0</v>
      </c>
      <c r="G672" s="137">
        <f t="shared" si="54"/>
        <v>0</v>
      </c>
      <c r="H672" s="142">
        <v>40.697800000000001</v>
      </c>
      <c r="I672" s="139">
        <f t="shared" ref="I672:I735" si="55">+G672*H672</f>
        <v>0</v>
      </c>
      <c r="J672" s="143">
        <f t="shared" si="51"/>
        <v>0</v>
      </c>
    </row>
    <row r="673" spans="1:10" x14ac:dyDescent="0.2">
      <c r="A673" s="11">
        <v>86976</v>
      </c>
      <c r="B673" s="141" t="s">
        <v>2906</v>
      </c>
      <c r="C673" s="135">
        <v>0.19</v>
      </c>
      <c r="D673" s="137">
        <v>0</v>
      </c>
      <c r="E673" s="137">
        <f t="shared" si="52"/>
        <v>0</v>
      </c>
      <c r="F673" s="137">
        <f t="shared" si="53"/>
        <v>0</v>
      </c>
      <c r="G673" s="137">
        <f t="shared" si="54"/>
        <v>0</v>
      </c>
      <c r="H673" s="142">
        <v>40.697800000000001</v>
      </c>
      <c r="I673" s="139">
        <f t="shared" si="55"/>
        <v>0</v>
      </c>
      <c r="J673" s="143">
        <f t="shared" ref="J673:J736" si="56">+ROUND($I673*J$16,2)</f>
        <v>0</v>
      </c>
    </row>
    <row r="674" spans="1:10" x14ac:dyDescent="0.2">
      <c r="A674" s="11">
        <v>86977</v>
      </c>
      <c r="B674" s="141" t="s">
        <v>2906</v>
      </c>
      <c r="C674" s="135">
        <v>0.24</v>
      </c>
      <c r="D674" s="137">
        <v>0</v>
      </c>
      <c r="E674" s="137">
        <f t="shared" si="52"/>
        <v>0</v>
      </c>
      <c r="F674" s="137">
        <f t="shared" si="53"/>
        <v>0</v>
      </c>
      <c r="G674" s="137">
        <f t="shared" si="54"/>
        <v>0</v>
      </c>
      <c r="H674" s="142">
        <v>40.697800000000001</v>
      </c>
      <c r="I674" s="139">
        <f t="shared" si="55"/>
        <v>0</v>
      </c>
      <c r="J674" s="143">
        <f t="shared" si="56"/>
        <v>0</v>
      </c>
    </row>
    <row r="675" spans="1:10" x14ac:dyDescent="0.2">
      <c r="A675" s="11">
        <v>86978</v>
      </c>
      <c r="B675" s="141" t="s">
        <v>2906</v>
      </c>
      <c r="C675" s="135">
        <v>0.52</v>
      </c>
      <c r="D675" s="137">
        <v>0</v>
      </c>
      <c r="E675" s="137">
        <f t="shared" ref="E675:E738" si="57">+$I$15*C675</f>
        <v>0</v>
      </c>
      <c r="F675" s="137">
        <f t="shared" si="53"/>
        <v>0</v>
      </c>
      <c r="G675" s="137">
        <f t="shared" si="54"/>
        <v>0</v>
      </c>
      <c r="H675" s="142">
        <v>40.697800000000001</v>
      </c>
      <c r="I675" s="139">
        <f t="shared" si="55"/>
        <v>0</v>
      </c>
      <c r="J675" s="143">
        <f t="shared" si="56"/>
        <v>0</v>
      </c>
    </row>
    <row r="676" spans="1:10" x14ac:dyDescent="0.2">
      <c r="A676" s="11">
        <v>86985</v>
      </c>
      <c r="B676" s="141" t="s">
        <v>2907</v>
      </c>
      <c r="C676" s="135">
        <v>0.5</v>
      </c>
      <c r="D676" s="137">
        <v>0</v>
      </c>
      <c r="E676" s="137">
        <f t="shared" si="57"/>
        <v>0</v>
      </c>
      <c r="F676" s="137">
        <f t="shared" ref="F676:F739" si="58">+D676*$I$16</f>
        <v>0</v>
      </c>
      <c r="G676" s="137">
        <f t="shared" ref="G676:G739" si="59">+E676+F676</f>
        <v>0</v>
      </c>
      <c r="H676" s="142">
        <v>40.697800000000001</v>
      </c>
      <c r="I676" s="139">
        <f t="shared" si="55"/>
        <v>0</v>
      </c>
      <c r="J676" s="143">
        <f t="shared" si="56"/>
        <v>0</v>
      </c>
    </row>
    <row r="677" spans="1:10" x14ac:dyDescent="0.2">
      <c r="A677" s="11">
        <v>88104</v>
      </c>
      <c r="B677" s="141" t="s">
        <v>2908</v>
      </c>
      <c r="C677" s="135">
        <v>0.5</v>
      </c>
      <c r="D677" s="137">
        <v>0.02</v>
      </c>
      <c r="E677" s="137">
        <f t="shared" si="57"/>
        <v>0</v>
      </c>
      <c r="F677" s="137">
        <f t="shared" si="58"/>
        <v>0</v>
      </c>
      <c r="G677" s="137">
        <f t="shared" si="59"/>
        <v>0</v>
      </c>
      <c r="H677" s="142">
        <v>40.697800000000001</v>
      </c>
      <c r="I677" s="139">
        <f t="shared" si="55"/>
        <v>0</v>
      </c>
      <c r="J677" s="143">
        <f t="shared" si="56"/>
        <v>0</v>
      </c>
    </row>
    <row r="678" spans="1:10" x14ac:dyDescent="0.2">
      <c r="A678" s="11">
        <v>88106</v>
      </c>
      <c r="B678" s="141" t="s">
        <v>2908</v>
      </c>
      <c r="C678" s="135">
        <v>0.37</v>
      </c>
      <c r="D678" s="137">
        <v>0.02</v>
      </c>
      <c r="E678" s="137">
        <f t="shared" si="57"/>
        <v>0</v>
      </c>
      <c r="F678" s="137">
        <f t="shared" si="58"/>
        <v>0</v>
      </c>
      <c r="G678" s="137">
        <f t="shared" si="59"/>
        <v>0</v>
      </c>
      <c r="H678" s="142">
        <v>40.697800000000001</v>
      </c>
      <c r="I678" s="139">
        <f t="shared" si="55"/>
        <v>0</v>
      </c>
      <c r="J678" s="143">
        <f t="shared" si="56"/>
        <v>0</v>
      </c>
    </row>
    <row r="679" spans="1:10" x14ac:dyDescent="0.2">
      <c r="A679" s="11">
        <v>88108</v>
      </c>
      <c r="B679" s="141" t="s">
        <v>2909</v>
      </c>
      <c r="C679" s="135">
        <v>0.56000000000000005</v>
      </c>
      <c r="D679" s="137">
        <v>0.02</v>
      </c>
      <c r="E679" s="137">
        <f t="shared" si="57"/>
        <v>0</v>
      </c>
      <c r="F679" s="137">
        <f t="shared" si="58"/>
        <v>0</v>
      </c>
      <c r="G679" s="137">
        <f t="shared" si="59"/>
        <v>0</v>
      </c>
      <c r="H679" s="142">
        <v>40.697800000000001</v>
      </c>
      <c r="I679" s="139">
        <f t="shared" si="55"/>
        <v>0</v>
      </c>
      <c r="J679" s="143">
        <f t="shared" si="56"/>
        <v>0</v>
      </c>
    </row>
    <row r="680" spans="1:10" x14ac:dyDescent="0.2">
      <c r="A680" s="11">
        <v>88112</v>
      </c>
      <c r="B680" s="141" t="s">
        <v>2910</v>
      </c>
      <c r="C680" s="135">
        <v>1.47</v>
      </c>
      <c r="D680" s="137">
        <v>0.02</v>
      </c>
      <c r="E680" s="137">
        <f t="shared" si="57"/>
        <v>0</v>
      </c>
      <c r="F680" s="137">
        <f t="shared" si="58"/>
        <v>0</v>
      </c>
      <c r="G680" s="137">
        <f t="shared" si="59"/>
        <v>0</v>
      </c>
      <c r="H680" s="142">
        <v>40.697800000000001</v>
      </c>
      <c r="I680" s="139">
        <f t="shared" si="55"/>
        <v>0</v>
      </c>
      <c r="J680" s="143">
        <f t="shared" si="56"/>
        <v>0</v>
      </c>
    </row>
    <row r="681" spans="1:10" x14ac:dyDescent="0.2">
      <c r="A681" s="11">
        <v>88120</v>
      </c>
      <c r="B681" s="141" t="s">
        <v>2911</v>
      </c>
      <c r="C681" s="135">
        <v>11.86</v>
      </c>
      <c r="D681" s="137">
        <v>0.03</v>
      </c>
      <c r="E681" s="137">
        <f t="shared" si="57"/>
        <v>0</v>
      </c>
      <c r="F681" s="137">
        <f t="shared" si="58"/>
        <v>0</v>
      </c>
      <c r="G681" s="137">
        <f t="shared" si="59"/>
        <v>0</v>
      </c>
      <c r="H681" s="142">
        <v>40.697800000000001</v>
      </c>
      <c r="I681" s="139">
        <f t="shared" si="55"/>
        <v>0</v>
      </c>
      <c r="J681" s="143">
        <f t="shared" si="56"/>
        <v>0</v>
      </c>
    </row>
    <row r="682" spans="1:10" x14ac:dyDescent="0.2">
      <c r="A682" s="11">
        <v>88121</v>
      </c>
      <c r="B682" s="141" t="s">
        <v>2912</v>
      </c>
      <c r="C682" s="135">
        <v>9.9600000000000009</v>
      </c>
      <c r="D682" s="137">
        <v>0.01</v>
      </c>
      <c r="E682" s="137">
        <f t="shared" si="57"/>
        <v>0</v>
      </c>
      <c r="F682" s="137">
        <f t="shared" si="58"/>
        <v>0</v>
      </c>
      <c r="G682" s="137">
        <f t="shared" si="59"/>
        <v>0</v>
      </c>
      <c r="H682" s="142">
        <v>40.697800000000001</v>
      </c>
      <c r="I682" s="139">
        <f t="shared" si="55"/>
        <v>0</v>
      </c>
      <c r="J682" s="143">
        <f t="shared" si="56"/>
        <v>0</v>
      </c>
    </row>
    <row r="683" spans="1:10" x14ac:dyDescent="0.2">
      <c r="A683" s="11">
        <v>88125</v>
      </c>
      <c r="B683" s="141" t="s">
        <v>2913</v>
      </c>
      <c r="C683" s="135">
        <v>0.14000000000000001</v>
      </c>
      <c r="D683" s="137">
        <v>0.01</v>
      </c>
      <c r="E683" s="137">
        <f t="shared" si="57"/>
        <v>0</v>
      </c>
      <c r="F683" s="137">
        <f t="shared" si="58"/>
        <v>0</v>
      </c>
      <c r="G683" s="137">
        <f t="shared" si="59"/>
        <v>0</v>
      </c>
      <c r="H683" s="142">
        <v>40.697800000000001</v>
      </c>
      <c r="I683" s="139">
        <f t="shared" si="55"/>
        <v>0</v>
      </c>
      <c r="J683" s="143">
        <f t="shared" si="56"/>
        <v>0</v>
      </c>
    </row>
    <row r="684" spans="1:10" x14ac:dyDescent="0.2">
      <c r="A684" s="11">
        <v>88160</v>
      </c>
      <c r="B684" s="141" t="s">
        <v>2914</v>
      </c>
      <c r="C684" s="135">
        <v>0.7</v>
      </c>
      <c r="D684" s="137">
        <v>0.02</v>
      </c>
      <c r="E684" s="137">
        <f t="shared" si="57"/>
        <v>0</v>
      </c>
      <c r="F684" s="137">
        <f t="shared" si="58"/>
        <v>0</v>
      </c>
      <c r="G684" s="137">
        <f t="shared" si="59"/>
        <v>0</v>
      </c>
      <c r="H684" s="142">
        <v>40.697800000000001</v>
      </c>
      <c r="I684" s="139">
        <f t="shared" si="55"/>
        <v>0</v>
      </c>
      <c r="J684" s="143">
        <f t="shared" si="56"/>
        <v>0</v>
      </c>
    </row>
    <row r="685" spans="1:10" x14ac:dyDescent="0.2">
      <c r="A685" s="11">
        <v>88161</v>
      </c>
      <c r="B685" s="141" t="s">
        <v>2914</v>
      </c>
      <c r="C685" s="135">
        <v>0.66</v>
      </c>
      <c r="D685" s="137">
        <v>0.02</v>
      </c>
      <c r="E685" s="137">
        <f t="shared" si="57"/>
        <v>0</v>
      </c>
      <c r="F685" s="137">
        <f t="shared" si="58"/>
        <v>0</v>
      </c>
      <c r="G685" s="137">
        <f t="shared" si="59"/>
        <v>0</v>
      </c>
      <c r="H685" s="142">
        <v>40.697800000000001</v>
      </c>
      <c r="I685" s="139">
        <f t="shared" si="55"/>
        <v>0</v>
      </c>
      <c r="J685" s="143">
        <f t="shared" si="56"/>
        <v>0</v>
      </c>
    </row>
    <row r="686" spans="1:10" x14ac:dyDescent="0.2">
      <c r="A686" s="11">
        <v>88162</v>
      </c>
      <c r="B686" s="141" t="s">
        <v>2914</v>
      </c>
      <c r="C686" s="135">
        <v>0.34</v>
      </c>
      <c r="D686" s="137">
        <v>0.02</v>
      </c>
      <c r="E686" s="137">
        <f t="shared" si="57"/>
        <v>0</v>
      </c>
      <c r="F686" s="137">
        <f t="shared" si="58"/>
        <v>0</v>
      </c>
      <c r="G686" s="137">
        <f t="shared" si="59"/>
        <v>0</v>
      </c>
      <c r="H686" s="142">
        <v>40.697800000000001</v>
      </c>
      <c r="I686" s="139">
        <f t="shared" si="55"/>
        <v>0</v>
      </c>
      <c r="J686" s="143">
        <f t="shared" si="56"/>
        <v>0</v>
      </c>
    </row>
    <row r="687" spans="1:10" x14ac:dyDescent="0.2">
      <c r="A687" s="11">
        <v>88172</v>
      </c>
      <c r="B687" s="141" t="s">
        <v>2915</v>
      </c>
      <c r="C687" s="135">
        <v>0.39</v>
      </c>
      <c r="D687" s="137">
        <v>0.02</v>
      </c>
      <c r="E687" s="137">
        <f t="shared" si="57"/>
        <v>0</v>
      </c>
      <c r="F687" s="137">
        <f t="shared" si="58"/>
        <v>0</v>
      </c>
      <c r="G687" s="137">
        <f t="shared" si="59"/>
        <v>0</v>
      </c>
      <c r="H687" s="142">
        <v>40.697800000000001</v>
      </c>
      <c r="I687" s="139">
        <f t="shared" si="55"/>
        <v>0</v>
      </c>
      <c r="J687" s="143">
        <f t="shared" si="56"/>
        <v>0</v>
      </c>
    </row>
    <row r="688" spans="1:10" x14ac:dyDescent="0.2">
      <c r="A688" s="11">
        <v>88173</v>
      </c>
      <c r="B688" s="141" t="s">
        <v>2916</v>
      </c>
      <c r="C688" s="135">
        <v>1.1499999999999999</v>
      </c>
      <c r="D688" s="137">
        <v>0.02</v>
      </c>
      <c r="E688" s="137">
        <f t="shared" si="57"/>
        <v>0</v>
      </c>
      <c r="F688" s="137">
        <f t="shared" si="58"/>
        <v>0</v>
      </c>
      <c r="G688" s="137">
        <f t="shared" si="59"/>
        <v>0</v>
      </c>
      <c r="H688" s="142">
        <v>40.697800000000001</v>
      </c>
      <c r="I688" s="139">
        <f t="shared" si="55"/>
        <v>0</v>
      </c>
      <c r="J688" s="143">
        <f t="shared" si="56"/>
        <v>0</v>
      </c>
    </row>
    <row r="689" spans="1:10" x14ac:dyDescent="0.2">
      <c r="A689" s="11">
        <v>88177</v>
      </c>
      <c r="B689" s="141" t="s">
        <v>2917</v>
      </c>
      <c r="C689" s="135">
        <v>0.18</v>
      </c>
      <c r="D689" s="137">
        <v>0.01</v>
      </c>
      <c r="E689" s="137">
        <f t="shared" si="57"/>
        <v>0</v>
      </c>
      <c r="F689" s="137">
        <f t="shared" si="58"/>
        <v>0</v>
      </c>
      <c r="G689" s="137">
        <f t="shared" si="59"/>
        <v>0</v>
      </c>
      <c r="H689" s="142">
        <v>40.697800000000001</v>
      </c>
      <c r="I689" s="139">
        <f t="shared" si="55"/>
        <v>0</v>
      </c>
      <c r="J689" s="143">
        <f t="shared" si="56"/>
        <v>0</v>
      </c>
    </row>
    <row r="690" spans="1:10" x14ac:dyDescent="0.2">
      <c r="A690" s="11">
        <v>88182</v>
      </c>
      <c r="B690" s="141" t="s">
        <v>2918</v>
      </c>
      <c r="C690" s="135">
        <v>1.25</v>
      </c>
      <c r="D690" s="137">
        <v>0.04</v>
      </c>
      <c r="E690" s="137">
        <f t="shared" si="57"/>
        <v>0</v>
      </c>
      <c r="F690" s="137">
        <f t="shared" si="58"/>
        <v>0</v>
      </c>
      <c r="G690" s="137">
        <f t="shared" si="59"/>
        <v>0</v>
      </c>
      <c r="H690" s="142">
        <v>40.697800000000001</v>
      </c>
      <c r="I690" s="139">
        <f t="shared" si="55"/>
        <v>0</v>
      </c>
      <c r="J690" s="143">
        <f t="shared" si="56"/>
        <v>0</v>
      </c>
    </row>
    <row r="691" spans="1:10" x14ac:dyDescent="0.2">
      <c r="A691" s="11">
        <v>88184</v>
      </c>
      <c r="B691" s="141" t="s">
        <v>2919</v>
      </c>
      <c r="C691" s="135">
        <v>1.32</v>
      </c>
      <c r="D691" s="137">
        <v>0.02</v>
      </c>
      <c r="E691" s="137">
        <f t="shared" si="57"/>
        <v>0</v>
      </c>
      <c r="F691" s="137">
        <f t="shared" si="58"/>
        <v>0</v>
      </c>
      <c r="G691" s="137">
        <f t="shared" si="59"/>
        <v>0</v>
      </c>
      <c r="H691" s="142">
        <v>40.697800000000001</v>
      </c>
      <c r="I691" s="139">
        <f t="shared" si="55"/>
        <v>0</v>
      </c>
      <c r="J691" s="143">
        <f t="shared" si="56"/>
        <v>0</v>
      </c>
    </row>
    <row r="692" spans="1:10" x14ac:dyDescent="0.2">
      <c r="A692" s="11">
        <v>88185</v>
      </c>
      <c r="B692" s="141" t="s">
        <v>2920</v>
      </c>
      <c r="C692" s="135">
        <v>0.64</v>
      </c>
      <c r="D692" s="137">
        <v>0.02</v>
      </c>
      <c r="E692" s="137">
        <f t="shared" si="57"/>
        <v>0</v>
      </c>
      <c r="F692" s="137">
        <f t="shared" si="58"/>
        <v>0</v>
      </c>
      <c r="G692" s="137">
        <f t="shared" si="59"/>
        <v>0</v>
      </c>
      <c r="H692" s="142">
        <v>40.697800000000001</v>
      </c>
      <c r="I692" s="139">
        <f t="shared" si="55"/>
        <v>0</v>
      </c>
      <c r="J692" s="143">
        <f t="shared" si="56"/>
        <v>0</v>
      </c>
    </row>
    <row r="693" spans="1:10" x14ac:dyDescent="0.2">
      <c r="A693" s="11">
        <v>88187</v>
      </c>
      <c r="B693" s="141" t="s">
        <v>2921</v>
      </c>
      <c r="C693" s="135">
        <v>0.45</v>
      </c>
      <c r="D693" s="137">
        <v>0.01</v>
      </c>
      <c r="E693" s="137">
        <f t="shared" si="57"/>
        <v>0</v>
      </c>
      <c r="F693" s="137">
        <f t="shared" si="58"/>
        <v>0</v>
      </c>
      <c r="G693" s="137">
        <f t="shared" si="59"/>
        <v>0</v>
      </c>
      <c r="H693" s="142">
        <v>40.697800000000001</v>
      </c>
      <c r="I693" s="139">
        <f t="shared" si="55"/>
        <v>0</v>
      </c>
      <c r="J693" s="143">
        <f t="shared" si="56"/>
        <v>0</v>
      </c>
    </row>
    <row r="694" spans="1:10" x14ac:dyDescent="0.2">
      <c r="A694" s="11">
        <v>88188</v>
      </c>
      <c r="B694" s="141" t="s">
        <v>2922</v>
      </c>
      <c r="C694" s="135">
        <v>0.56999999999999995</v>
      </c>
      <c r="D694" s="137">
        <v>0.01</v>
      </c>
      <c r="E694" s="137">
        <f t="shared" si="57"/>
        <v>0</v>
      </c>
      <c r="F694" s="137">
        <f t="shared" si="58"/>
        <v>0</v>
      </c>
      <c r="G694" s="137">
        <f t="shared" si="59"/>
        <v>0</v>
      </c>
      <c r="H694" s="142">
        <v>40.697800000000001</v>
      </c>
      <c r="I694" s="139">
        <f t="shared" si="55"/>
        <v>0</v>
      </c>
      <c r="J694" s="143">
        <f t="shared" si="56"/>
        <v>0</v>
      </c>
    </row>
    <row r="695" spans="1:10" x14ac:dyDescent="0.2">
      <c r="A695" s="11">
        <v>88189</v>
      </c>
      <c r="B695" s="141" t="s">
        <v>2923</v>
      </c>
      <c r="C695" s="135">
        <v>0.75</v>
      </c>
      <c r="D695" s="137">
        <v>0.01</v>
      </c>
      <c r="E695" s="137">
        <f t="shared" si="57"/>
        <v>0</v>
      </c>
      <c r="F695" s="137">
        <f t="shared" si="58"/>
        <v>0</v>
      </c>
      <c r="G695" s="137">
        <f t="shared" si="59"/>
        <v>0</v>
      </c>
      <c r="H695" s="142">
        <v>40.697800000000001</v>
      </c>
      <c r="I695" s="139">
        <f t="shared" si="55"/>
        <v>0</v>
      </c>
      <c r="J695" s="143">
        <f t="shared" si="56"/>
        <v>0</v>
      </c>
    </row>
    <row r="696" spans="1:10" x14ac:dyDescent="0.2">
      <c r="A696" s="11">
        <v>88291</v>
      </c>
      <c r="B696" s="141" t="s">
        <v>2924</v>
      </c>
      <c r="C696" s="135">
        <v>0.17</v>
      </c>
      <c r="D696" s="137">
        <v>0.02</v>
      </c>
      <c r="E696" s="137">
        <f t="shared" si="57"/>
        <v>0</v>
      </c>
      <c r="F696" s="137">
        <f t="shared" si="58"/>
        <v>0</v>
      </c>
      <c r="G696" s="137">
        <f t="shared" si="59"/>
        <v>0</v>
      </c>
      <c r="H696" s="142">
        <v>40.697800000000001</v>
      </c>
      <c r="I696" s="139">
        <f t="shared" si="55"/>
        <v>0</v>
      </c>
      <c r="J696" s="143">
        <f t="shared" si="56"/>
        <v>0</v>
      </c>
    </row>
    <row r="697" spans="1:10" x14ac:dyDescent="0.2">
      <c r="A697" s="11">
        <v>88300</v>
      </c>
      <c r="B697" s="141" t="s">
        <v>2925</v>
      </c>
      <c r="C697" s="135">
        <v>0.24</v>
      </c>
      <c r="D697" s="137">
        <v>0.01</v>
      </c>
      <c r="E697" s="137">
        <f t="shared" si="57"/>
        <v>0</v>
      </c>
      <c r="F697" s="137">
        <f t="shared" si="58"/>
        <v>0</v>
      </c>
      <c r="G697" s="137">
        <f t="shared" si="59"/>
        <v>0</v>
      </c>
      <c r="H697" s="142">
        <v>40.697800000000001</v>
      </c>
      <c r="I697" s="139">
        <f t="shared" si="55"/>
        <v>0</v>
      </c>
      <c r="J697" s="143">
        <f t="shared" si="56"/>
        <v>0</v>
      </c>
    </row>
    <row r="698" spans="1:10" x14ac:dyDescent="0.2">
      <c r="A698" s="11">
        <v>88302</v>
      </c>
      <c r="B698" s="141" t="s">
        <v>2926</v>
      </c>
      <c r="C698" s="135">
        <v>0.63</v>
      </c>
      <c r="D698" s="137">
        <v>0.02</v>
      </c>
      <c r="E698" s="137">
        <f t="shared" si="57"/>
        <v>0</v>
      </c>
      <c r="F698" s="137">
        <f t="shared" si="58"/>
        <v>0</v>
      </c>
      <c r="G698" s="137">
        <f t="shared" si="59"/>
        <v>0</v>
      </c>
      <c r="H698" s="142">
        <v>40.697800000000001</v>
      </c>
      <c r="I698" s="139">
        <f t="shared" si="55"/>
        <v>0</v>
      </c>
      <c r="J698" s="143">
        <f t="shared" si="56"/>
        <v>0</v>
      </c>
    </row>
    <row r="699" spans="1:10" x14ac:dyDescent="0.2">
      <c r="A699" s="11">
        <v>88304</v>
      </c>
      <c r="B699" s="141" t="s">
        <v>2926</v>
      </c>
      <c r="C699" s="135">
        <v>0.77</v>
      </c>
      <c r="D699" s="137">
        <v>0.02</v>
      </c>
      <c r="E699" s="137">
        <f t="shared" si="57"/>
        <v>0</v>
      </c>
      <c r="F699" s="137">
        <f t="shared" si="58"/>
        <v>0</v>
      </c>
      <c r="G699" s="137">
        <f t="shared" si="59"/>
        <v>0</v>
      </c>
      <c r="H699" s="142">
        <v>40.697800000000001</v>
      </c>
      <c r="I699" s="139">
        <f t="shared" si="55"/>
        <v>0</v>
      </c>
      <c r="J699" s="143">
        <f t="shared" si="56"/>
        <v>0</v>
      </c>
    </row>
    <row r="700" spans="1:10" x14ac:dyDescent="0.2">
      <c r="A700" s="11">
        <v>88305</v>
      </c>
      <c r="B700" s="141" t="s">
        <v>2926</v>
      </c>
      <c r="C700" s="135">
        <v>1.4</v>
      </c>
      <c r="D700" s="137">
        <v>0.04</v>
      </c>
      <c r="E700" s="137">
        <f t="shared" si="57"/>
        <v>0</v>
      </c>
      <c r="F700" s="137">
        <f t="shared" si="58"/>
        <v>0</v>
      </c>
      <c r="G700" s="137">
        <f t="shared" si="59"/>
        <v>0</v>
      </c>
      <c r="H700" s="142">
        <v>40.697800000000001</v>
      </c>
      <c r="I700" s="139">
        <f t="shared" si="55"/>
        <v>0</v>
      </c>
      <c r="J700" s="143">
        <f t="shared" si="56"/>
        <v>0</v>
      </c>
    </row>
    <row r="701" spans="1:10" x14ac:dyDescent="0.2">
      <c r="A701" s="11">
        <v>88307</v>
      </c>
      <c r="B701" s="141" t="s">
        <v>2926</v>
      </c>
      <c r="C701" s="135">
        <v>1.96</v>
      </c>
      <c r="D701" s="137">
        <v>0.06</v>
      </c>
      <c r="E701" s="137">
        <f t="shared" si="57"/>
        <v>0</v>
      </c>
      <c r="F701" s="137">
        <f t="shared" si="58"/>
        <v>0</v>
      </c>
      <c r="G701" s="137">
        <f t="shared" si="59"/>
        <v>0</v>
      </c>
      <c r="H701" s="142">
        <v>40.697800000000001</v>
      </c>
      <c r="I701" s="139">
        <f t="shared" si="55"/>
        <v>0</v>
      </c>
      <c r="J701" s="143">
        <f t="shared" si="56"/>
        <v>0</v>
      </c>
    </row>
    <row r="702" spans="1:10" x14ac:dyDescent="0.2">
      <c r="A702" s="11">
        <v>88309</v>
      </c>
      <c r="B702" s="141" t="s">
        <v>2926</v>
      </c>
      <c r="C702" s="135">
        <v>2.25</v>
      </c>
      <c r="D702" s="137">
        <v>0.06</v>
      </c>
      <c r="E702" s="137">
        <f t="shared" si="57"/>
        <v>0</v>
      </c>
      <c r="F702" s="137">
        <f t="shared" si="58"/>
        <v>0</v>
      </c>
      <c r="G702" s="137">
        <f t="shared" si="59"/>
        <v>0</v>
      </c>
      <c r="H702" s="142">
        <v>40.697800000000001</v>
      </c>
      <c r="I702" s="139">
        <f t="shared" si="55"/>
        <v>0</v>
      </c>
      <c r="J702" s="143">
        <f t="shared" si="56"/>
        <v>0</v>
      </c>
    </row>
    <row r="703" spans="1:10" x14ac:dyDescent="0.2">
      <c r="A703" s="11">
        <v>88311</v>
      </c>
      <c r="B703" s="141" t="s">
        <v>2927</v>
      </c>
      <c r="C703" s="135">
        <v>0.09</v>
      </c>
      <c r="D703" s="137">
        <v>0.01</v>
      </c>
      <c r="E703" s="137">
        <f t="shared" si="57"/>
        <v>0</v>
      </c>
      <c r="F703" s="137">
        <f t="shared" si="58"/>
        <v>0</v>
      </c>
      <c r="G703" s="137">
        <f t="shared" si="59"/>
        <v>0</v>
      </c>
      <c r="H703" s="142">
        <v>40.697800000000001</v>
      </c>
      <c r="I703" s="139">
        <f t="shared" si="55"/>
        <v>0</v>
      </c>
      <c r="J703" s="143">
        <f t="shared" si="56"/>
        <v>0</v>
      </c>
    </row>
    <row r="704" spans="1:10" x14ac:dyDescent="0.2">
      <c r="A704" s="11">
        <v>88312</v>
      </c>
      <c r="B704" s="141" t="s">
        <v>2928</v>
      </c>
      <c r="C704" s="135">
        <v>1.1100000000000001</v>
      </c>
      <c r="D704" s="137">
        <v>0.01</v>
      </c>
      <c r="E704" s="137">
        <f t="shared" si="57"/>
        <v>0</v>
      </c>
      <c r="F704" s="137">
        <f t="shared" si="58"/>
        <v>0</v>
      </c>
      <c r="G704" s="137">
        <f t="shared" si="59"/>
        <v>0</v>
      </c>
      <c r="H704" s="142">
        <v>40.697800000000001</v>
      </c>
      <c r="I704" s="139">
        <f t="shared" si="55"/>
        <v>0</v>
      </c>
      <c r="J704" s="143">
        <f t="shared" si="56"/>
        <v>0</v>
      </c>
    </row>
    <row r="705" spans="1:10" x14ac:dyDescent="0.2">
      <c r="A705" s="11">
        <v>88313</v>
      </c>
      <c r="B705" s="141" t="s">
        <v>2928</v>
      </c>
      <c r="C705" s="135">
        <v>0.98</v>
      </c>
      <c r="D705" s="137">
        <v>0.01</v>
      </c>
      <c r="E705" s="137">
        <f t="shared" si="57"/>
        <v>0</v>
      </c>
      <c r="F705" s="137">
        <f t="shared" si="58"/>
        <v>0</v>
      </c>
      <c r="G705" s="137">
        <f t="shared" si="59"/>
        <v>0</v>
      </c>
      <c r="H705" s="142">
        <v>40.697800000000001</v>
      </c>
      <c r="I705" s="139">
        <f t="shared" si="55"/>
        <v>0</v>
      </c>
      <c r="J705" s="143">
        <f t="shared" si="56"/>
        <v>0</v>
      </c>
    </row>
    <row r="706" spans="1:10" x14ac:dyDescent="0.2">
      <c r="A706" s="11">
        <v>88314</v>
      </c>
      <c r="B706" s="141" t="s">
        <v>2929</v>
      </c>
      <c r="C706" s="135">
        <v>0.69</v>
      </c>
      <c r="D706" s="137">
        <v>0.02</v>
      </c>
      <c r="E706" s="137">
        <f t="shared" si="57"/>
        <v>0</v>
      </c>
      <c r="F706" s="137">
        <f t="shared" si="58"/>
        <v>0</v>
      </c>
      <c r="G706" s="137">
        <f t="shared" si="59"/>
        <v>0</v>
      </c>
      <c r="H706" s="142">
        <v>40.697800000000001</v>
      </c>
      <c r="I706" s="139">
        <f t="shared" si="55"/>
        <v>0</v>
      </c>
      <c r="J706" s="143">
        <f t="shared" si="56"/>
        <v>0</v>
      </c>
    </row>
    <row r="707" spans="1:10" x14ac:dyDescent="0.2">
      <c r="A707" s="11">
        <v>88319</v>
      </c>
      <c r="B707" s="141" t="s">
        <v>2930</v>
      </c>
      <c r="C707" s="135">
        <v>1.66</v>
      </c>
      <c r="D707" s="137">
        <v>0.02</v>
      </c>
      <c r="E707" s="137">
        <f t="shared" si="57"/>
        <v>0</v>
      </c>
      <c r="F707" s="137">
        <f t="shared" si="58"/>
        <v>0</v>
      </c>
      <c r="G707" s="137">
        <f t="shared" si="59"/>
        <v>0</v>
      </c>
      <c r="H707" s="142">
        <v>40.697800000000001</v>
      </c>
      <c r="I707" s="139">
        <f t="shared" si="55"/>
        <v>0</v>
      </c>
      <c r="J707" s="143">
        <f t="shared" si="56"/>
        <v>0</v>
      </c>
    </row>
    <row r="708" spans="1:10" x14ac:dyDescent="0.2">
      <c r="A708" s="11">
        <v>88323</v>
      </c>
      <c r="B708" s="141" t="s">
        <v>2931</v>
      </c>
      <c r="C708" s="135">
        <v>0.85</v>
      </c>
      <c r="D708" s="137">
        <v>0.02</v>
      </c>
      <c r="E708" s="137">
        <f t="shared" si="57"/>
        <v>0</v>
      </c>
      <c r="F708" s="137">
        <f t="shared" si="58"/>
        <v>0</v>
      </c>
      <c r="G708" s="137">
        <f t="shared" si="59"/>
        <v>0</v>
      </c>
      <c r="H708" s="142">
        <v>40.697800000000001</v>
      </c>
      <c r="I708" s="139">
        <f t="shared" si="55"/>
        <v>0</v>
      </c>
      <c r="J708" s="143">
        <f t="shared" si="56"/>
        <v>0</v>
      </c>
    </row>
    <row r="709" spans="1:10" x14ac:dyDescent="0.2">
      <c r="A709" s="11">
        <v>88331</v>
      </c>
      <c r="B709" s="141" t="s">
        <v>2932</v>
      </c>
      <c r="C709" s="135">
        <v>0.46</v>
      </c>
      <c r="D709" s="137">
        <v>0.04</v>
      </c>
      <c r="E709" s="137">
        <f t="shared" si="57"/>
        <v>0</v>
      </c>
      <c r="F709" s="137">
        <f t="shared" si="58"/>
        <v>0</v>
      </c>
      <c r="G709" s="137">
        <f t="shared" si="59"/>
        <v>0</v>
      </c>
      <c r="H709" s="142">
        <v>40.697800000000001</v>
      </c>
      <c r="I709" s="139">
        <f t="shared" si="55"/>
        <v>0</v>
      </c>
      <c r="J709" s="143">
        <f t="shared" si="56"/>
        <v>0</v>
      </c>
    </row>
    <row r="710" spans="1:10" x14ac:dyDescent="0.2">
      <c r="A710" s="11">
        <v>88332</v>
      </c>
      <c r="B710" s="141" t="s">
        <v>2933</v>
      </c>
      <c r="C710" s="135">
        <v>0.24</v>
      </c>
      <c r="D710" s="137">
        <v>0.02</v>
      </c>
      <c r="E710" s="137">
        <f t="shared" si="57"/>
        <v>0</v>
      </c>
      <c r="F710" s="137">
        <f t="shared" si="58"/>
        <v>0</v>
      </c>
      <c r="G710" s="137">
        <f t="shared" si="59"/>
        <v>0</v>
      </c>
      <c r="H710" s="142">
        <v>40.697800000000001</v>
      </c>
      <c r="I710" s="139">
        <f t="shared" si="55"/>
        <v>0</v>
      </c>
      <c r="J710" s="143">
        <f t="shared" si="56"/>
        <v>0</v>
      </c>
    </row>
    <row r="711" spans="1:10" x14ac:dyDescent="0.2">
      <c r="A711" s="11">
        <v>88333</v>
      </c>
      <c r="B711" s="141" t="s">
        <v>2934</v>
      </c>
      <c r="C711" s="135">
        <v>0.55000000000000004</v>
      </c>
      <c r="D711" s="137">
        <v>0.04</v>
      </c>
      <c r="E711" s="137">
        <f t="shared" si="57"/>
        <v>0</v>
      </c>
      <c r="F711" s="137">
        <f t="shared" si="58"/>
        <v>0</v>
      </c>
      <c r="G711" s="137">
        <f t="shared" si="59"/>
        <v>0</v>
      </c>
      <c r="H711" s="142">
        <v>40.697800000000001</v>
      </c>
      <c r="I711" s="139">
        <f t="shared" si="55"/>
        <v>0</v>
      </c>
      <c r="J711" s="143">
        <f t="shared" si="56"/>
        <v>0</v>
      </c>
    </row>
    <row r="712" spans="1:10" x14ac:dyDescent="0.2">
      <c r="A712" s="11">
        <v>88334</v>
      </c>
      <c r="B712" s="141" t="s">
        <v>2935</v>
      </c>
      <c r="C712" s="135">
        <v>0.34</v>
      </c>
      <c r="D712" s="137">
        <v>0.02</v>
      </c>
      <c r="E712" s="137">
        <f t="shared" si="57"/>
        <v>0</v>
      </c>
      <c r="F712" s="137">
        <f t="shared" si="58"/>
        <v>0</v>
      </c>
      <c r="G712" s="137">
        <f t="shared" si="59"/>
        <v>0</v>
      </c>
      <c r="H712" s="142">
        <v>40.697800000000001</v>
      </c>
      <c r="I712" s="139">
        <f t="shared" si="55"/>
        <v>0</v>
      </c>
      <c r="J712" s="143">
        <f t="shared" si="56"/>
        <v>0</v>
      </c>
    </row>
    <row r="713" spans="1:10" x14ac:dyDescent="0.2">
      <c r="A713" s="11">
        <v>88341</v>
      </c>
      <c r="B713" s="157" t="s">
        <v>2936</v>
      </c>
      <c r="C713" s="144">
        <v>1.26</v>
      </c>
      <c r="D713" s="145">
        <v>0.01</v>
      </c>
      <c r="E713" s="137">
        <f t="shared" si="57"/>
        <v>0</v>
      </c>
      <c r="F713" s="137">
        <f t="shared" si="58"/>
        <v>0</v>
      </c>
      <c r="G713" s="137">
        <f t="shared" si="59"/>
        <v>0</v>
      </c>
      <c r="H713" s="142">
        <v>40.697800000000001</v>
      </c>
      <c r="I713" s="139">
        <f t="shared" si="55"/>
        <v>0</v>
      </c>
      <c r="J713" s="143">
        <f t="shared" si="56"/>
        <v>0</v>
      </c>
    </row>
    <row r="714" spans="1:10" x14ac:dyDescent="0.2">
      <c r="A714" s="11">
        <v>88342</v>
      </c>
      <c r="B714" s="141" t="s">
        <v>2937</v>
      </c>
      <c r="C714" s="135">
        <v>0.98</v>
      </c>
      <c r="D714" s="137">
        <v>0.02</v>
      </c>
      <c r="E714" s="137">
        <f t="shared" si="57"/>
        <v>0</v>
      </c>
      <c r="F714" s="137">
        <f t="shared" si="58"/>
        <v>0</v>
      </c>
      <c r="G714" s="137">
        <f t="shared" si="59"/>
        <v>0</v>
      </c>
      <c r="H714" s="142">
        <v>40.697800000000001</v>
      </c>
      <c r="I714" s="139">
        <f t="shared" si="55"/>
        <v>0</v>
      </c>
      <c r="J714" s="143">
        <f t="shared" si="56"/>
        <v>0</v>
      </c>
    </row>
    <row r="715" spans="1:10" x14ac:dyDescent="0.2">
      <c r="A715" s="11">
        <v>88344</v>
      </c>
      <c r="B715" s="157" t="s">
        <v>2938</v>
      </c>
      <c r="C715" s="144">
        <v>2.14</v>
      </c>
      <c r="D715" s="145">
        <v>0.01</v>
      </c>
      <c r="E715" s="137">
        <f t="shared" si="57"/>
        <v>0</v>
      </c>
      <c r="F715" s="137">
        <f t="shared" si="58"/>
        <v>0</v>
      </c>
      <c r="G715" s="137">
        <f t="shared" si="59"/>
        <v>0</v>
      </c>
      <c r="H715" s="142">
        <v>40.697800000000001</v>
      </c>
      <c r="I715" s="139">
        <f t="shared" si="55"/>
        <v>0</v>
      </c>
      <c r="J715" s="143">
        <f t="shared" si="56"/>
        <v>0</v>
      </c>
    </row>
    <row r="716" spans="1:10" x14ac:dyDescent="0.2">
      <c r="A716" s="11">
        <v>88346</v>
      </c>
      <c r="B716" s="141" t="s">
        <v>2939</v>
      </c>
      <c r="C716" s="135">
        <v>1.07</v>
      </c>
      <c r="D716" s="137">
        <v>0.02</v>
      </c>
      <c r="E716" s="137">
        <f t="shared" si="57"/>
        <v>0</v>
      </c>
      <c r="F716" s="137">
        <f t="shared" si="58"/>
        <v>0</v>
      </c>
      <c r="G716" s="137">
        <f t="shared" si="59"/>
        <v>0</v>
      </c>
      <c r="H716" s="142">
        <v>40.697800000000001</v>
      </c>
      <c r="I716" s="139">
        <f t="shared" si="55"/>
        <v>0</v>
      </c>
      <c r="J716" s="143">
        <f t="shared" si="56"/>
        <v>0</v>
      </c>
    </row>
    <row r="717" spans="1:10" x14ac:dyDescent="0.2">
      <c r="A717" s="11">
        <v>88348</v>
      </c>
      <c r="B717" s="141" t="s">
        <v>2940</v>
      </c>
      <c r="C717" s="135">
        <v>7.82</v>
      </c>
      <c r="D717" s="137">
        <v>7.0000000000000007E-2</v>
      </c>
      <c r="E717" s="137">
        <f t="shared" si="57"/>
        <v>0</v>
      </c>
      <c r="F717" s="137">
        <f t="shared" si="58"/>
        <v>0</v>
      </c>
      <c r="G717" s="137">
        <f t="shared" si="59"/>
        <v>0</v>
      </c>
      <c r="H717" s="142">
        <v>40.697800000000001</v>
      </c>
      <c r="I717" s="139">
        <f t="shared" si="55"/>
        <v>0</v>
      </c>
      <c r="J717" s="143">
        <f t="shared" si="56"/>
        <v>0</v>
      </c>
    </row>
    <row r="718" spans="1:10" x14ac:dyDescent="0.2">
      <c r="A718" s="148">
        <v>88350</v>
      </c>
      <c r="B718" s="149" t="s">
        <v>2941</v>
      </c>
      <c r="C718" s="135">
        <v>1.22</v>
      </c>
      <c r="D718" s="137">
        <v>0.01</v>
      </c>
      <c r="E718" s="137">
        <f t="shared" si="57"/>
        <v>0</v>
      </c>
      <c r="F718" s="137">
        <f t="shared" si="58"/>
        <v>0</v>
      </c>
      <c r="G718" s="137">
        <f t="shared" si="59"/>
        <v>0</v>
      </c>
      <c r="H718" s="142">
        <v>40.697800000000001</v>
      </c>
      <c r="I718" s="139">
        <f t="shared" si="55"/>
        <v>0</v>
      </c>
      <c r="J718" s="143">
        <f t="shared" si="56"/>
        <v>0</v>
      </c>
    </row>
    <row r="719" spans="1:10" x14ac:dyDescent="0.2">
      <c r="A719" s="11">
        <v>88355</v>
      </c>
      <c r="B719" s="141" t="s">
        <v>2942</v>
      </c>
      <c r="C719" s="135">
        <v>1.8</v>
      </c>
      <c r="D719" s="137">
        <v>0.06</v>
      </c>
      <c r="E719" s="137">
        <f t="shared" si="57"/>
        <v>0</v>
      </c>
      <c r="F719" s="137">
        <f t="shared" si="58"/>
        <v>0</v>
      </c>
      <c r="G719" s="137">
        <f t="shared" si="59"/>
        <v>0</v>
      </c>
      <c r="H719" s="142">
        <v>40.697800000000001</v>
      </c>
      <c r="I719" s="139">
        <f t="shared" si="55"/>
        <v>0</v>
      </c>
      <c r="J719" s="143">
        <f t="shared" si="56"/>
        <v>0</v>
      </c>
    </row>
    <row r="720" spans="1:10" x14ac:dyDescent="0.2">
      <c r="A720" s="11">
        <v>88356</v>
      </c>
      <c r="B720" s="141" t="s">
        <v>2943</v>
      </c>
      <c r="C720" s="135">
        <v>1.6</v>
      </c>
      <c r="D720" s="137">
        <v>7.0000000000000007E-2</v>
      </c>
      <c r="E720" s="137">
        <f t="shared" si="57"/>
        <v>0</v>
      </c>
      <c r="F720" s="137">
        <f t="shared" si="58"/>
        <v>0</v>
      </c>
      <c r="G720" s="137">
        <f t="shared" si="59"/>
        <v>0</v>
      </c>
      <c r="H720" s="142">
        <v>40.697800000000001</v>
      </c>
      <c r="I720" s="139">
        <f t="shared" si="55"/>
        <v>0</v>
      </c>
      <c r="J720" s="143">
        <f t="shared" si="56"/>
        <v>0</v>
      </c>
    </row>
    <row r="721" spans="1:10" x14ac:dyDescent="0.2">
      <c r="A721" s="11">
        <v>88358</v>
      </c>
      <c r="B721" s="141" t="s">
        <v>2944</v>
      </c>
      <c r="C721" s="135">
        <v>0.15</v>
      </c>
      <c r="D721" s="137">
        <v>7.0000000000000007E-2</v>
      </c>
      <c r="E721" s="137">
        <f t="shared" si="57"/>
        <v>0</v>
      </c>
      <c r="F721" s="137">
        <f t="shared" si="58"/>
        <v>0</v>
      </c>
      <c r="G721" s="137">
        <f t="shared" si="59"/>
        <v>0</v>
      </c>
      <c r="H721" s="142">
        <v>40.697800000000001</v>
      </c>
      <c r="I721" s="139">
        <f t="shared" si="55"/>
        <v>0</v>
      </c>
      <c r="J721" s="143">
        <f t="shared" si="56"/>
        <v>0</v>
      </c>
    </row>
    <row r="722" spans="1:10" x14ac:dyDescent="0.2">
      <c r="A722" s="11">
        <v>88360</v>
      </c>
      <c r="B722" s="141" t="s">
        <v>2945</v>
      </c>
      <c r="C722" s="135">
        <v>1.26</v>
      </c>
      <c r="D722" s="137">
        <v>0.02</v>
      </c>
      <c r="E722" s="137">
        <f t="shared" si="57"/>
        <v>0</v>
      </c>
      <c r="F722" s="137">
        <f t="shared" si="58"/>
        <v>0</v>
      </c>
      <c r="G722" s="137">
        <f t="shared" si="59"/>
        <v>0</v>
      </c>
      <c r="H722" s="142">
        <v>40.697800000000001</v>
      </c>
      <c r="I722" s="139">
        <f t="shared" si="55"/>
        <v>0</v>
      </c>
      <c r="J722" s="143">
        <f t="shared" si="56"/>
        <v>0</v>
      </c>
    </row>
    <row r="723" spans="1:10" x14ac:dyDescent="0.2">
      <c r="A723" s="11">
        <v>88361</v>
      </c>
      <c r="B723" s="141" t="s">
        <v>2946</v>
      </c>
      <c r="C723" s="135">
        <v>2.1800000000000002</v>
      </c>
      <c r="D723" s="137">
        <v>7.0000000000000007E-2</v>
      </c>
      <c r="E723" s="137">
        <f t="shared" si="57"/>
        <v>0</v>
      </c>
      <c r="F723" s="137">
        <f t="shared" si="58"/>
        <v>0</v>
      </c>
      <c r="G723" s="137">
        <f t="shared" si="59"/>
        <v>0</v>
      </c>
      <c r="H723" s="142">
        <v>40.697800000000001</v>
      </c>
      <c r="I723" s="139">
        <f t="shared" si="55"/>
        <v>0</v>
      </c>
      <c r="J723" s="143">
        <f t="shared" si="56"/>
        <v>0</v>
      </c>
    </row>
    <row r="724" spans="1:10" x14ac:dyDescent="0.2">
      <c r="A724" s="11">
        <v>88362</v>
      </c>
      <c r="B724" s="141" t="s">
        <v>2947</v>
      </c>
      <c r="C724" s="135">
        <v>3.47</v>
      </c>
      <c r="D724" s="137">
        <v>0.06</v>
      </c>
      <c r="E724" s="137">
        <f t="shared" si="57"/>
        <v>0</v>
      </c>
      <c r="F724" s="137">
        <f t="shared" si="58"/>
        <v>0</v>
      </c>
      <c r="G724" s="137">
        <f t="shared" si="59"/>
        <v>0</v>
      </c>
      <c r="H724" s="142">
        <v>40.697800000000001</v>
      </c>
      <c r="I724" s="139">
        <f t="shared" si="55"/>
        <v>0</v>
      </c>
      <c r="J724" s="143">
        <f t="shared" si="56"/>
        <v>0</v>
      </c>
    </row>
    <row r="725" spans="1:10" x14ac:dyDescent="0.2">
      <c r="A725" s="11">
        <v>88363</v>
      </c>
      <c r="B725" s="141" t="s">
        <v>2948</v>
      </c>
      <c r="C725" s="135">
        <v>0.1</v>
      </c>
      <c r="D725" s="137">
        <v>0.03</v>
      </c>
      <c r="E725" s="137">
        <f t="shared" si="57"/>
        <v>0</v>
      </c>
      <c r="F725" s="137">
        <f t="shared" si="58"/>
        <v>0</v>
      </c>
      <c r="G725" s="137">
        <f t="shared" si="59"/>
        <v>0</v>
      </c>
      <c r="H725" s="142">
        <v>40.697800000000001</v>
      </c>
      <c r="I725" s="139">
        <f t="shared" si="55"/>
        <v>0</v>
      </c>
      <c r="J725" s="143">
        <f t="shared" si="56"/>
        <v>0</v>
      </c>
    </row>
    <row r="726" spans="1:10" x14ac:dyDescent="0.2">
      <c r="A726" s="11">
        <v>88364</v>
      </c>
      <c r="B726" s="157" t="s">
        <v>2949</v>
      </c>
      <c r="C726" s="144">
        <v>1.95</v>
      </c>
      <c r="D726" s="145">
        <v>0.01</v>
      </c>
      <c r="E726" s="137">
        <f t="shared" si="57"/>
        <v>0</v>
      </c>
      <c r="F726" s="137">
        <f t="shared" si="58"/>
        <v>0</v>
      </c>
      <c r="G726" s="137">
        <f t="shared" si="59"/>
        <v>0</v>
      </c>
      <c r="H726" s="142">
        <v>40.697800000000001</v>
      </c>
      <c r="I726" s="139">
        <f t="shared" si="55"/>
        <v>0</v>
      </c>
      <c r="J726" s="143">
        <f t="shared" si="56"/>
        <v>0</v>
      </c>
    </row>
    <row r="727" spans="1:10" x14ac:dyDescent="0.2">
      <c r="A727" s="11">
        <v>88365</v>
      </c>
      <c r="B727" s="141" t="s">
        <v>2950</v>
      </c>
      <c r="C727" s="135">
        <v>1.8</v>
      </c>
      <c r="D727" s="137">
        <v>0.02</v>
      </c>
      <c r="E727" s="137">
        <f t="shared" si="57"/>
        <v>0</v>
      </c>
      <c r="F727" s="137">
        <f t="shared" si="58"/>
        <v>0</v>
      </c>
      <c r="G727" s="137">
        <f t="shared" si="59"/>
        <v>0</v>
      </c>
      <c r="H727" s="142">
        <v>40.697800000000001</v>
      </c>
      <c r="I727" s="139">
        <f t="shared" si="55"/>
        <v>0</v>
      </c>
      <c r="J727" s="143">
        <f t="shared" si="56"/>
        <v>0</v>
      </c>
    </row>
    <row r="728" spans="1:10" x14ac:dyDescent="0.2">
      <c r="A728" s="11">
        <v>88366</v>
      </c>
      <c r="B728" s="157" t="s">
        <v>2950</v>
      </c>
      <c r="C728" s="144">
        <v>2.4</v>
      </c>
      <c r="D728" s="145">
        <v>0.01</v>
      </c>
      <c r="E728" s="137">
        <f t="shared" si="57"/>
        <v>0</v>
      </c>
      <c r="F728" s="137">
        <f t="shared" si="58"/>
        <v>0</v>
      </c>
      <c r="G728" s="137">
        <f t="shared" si="59"/>
        <v>0</v>
      </c>
      <c r="H728" s="142">
        <v>40.697800000000001</v>
      </c>
      <c r="I728" s="139">
        <f t="shared" si="55"/>
        <v>0</v>
      </c>
      <c r="J728" s="143">
        <f t="shared" si="56"/>
        <v>0</v>
      </c>
    </row>
    <row r="729" spans="1:10" x14ac:dyDescent="0.2">
      <c r="A729" s="11">
        <v>88367</v>
      </c>
      <c r="B729" s="141" t="s">
        <v>2951</v>
      </c>
      <c r="C729" s="135">
        <v>3.57</v>
      </c>
      <c r="D729" s="137">
        <v>0.06</v>
      </c>
      <c r="E729" s="137">
        <f t="shared" si="57"/>
        <v>0</v>
      </c>
      <c r="F729" s="137">
        <f t="shared" si="58"/>
        <v>0</v>
      </c>
      <c r="G729" s="137">
        <f t="shared" si="59"/>
        <v>0</v>
      </c>
      <c r="H729" s="142">
        <v>40.697800000000001</v>
      </c>
      <c r="I729" s="139">
        <f t="shared" si="55"/>
        <v>0</v>
      </c>
      <c r="J729" s="143">
        <f t="shared" si="56"/>
        <v>0</v>
      </c>
    </row>
    <row r="730" spans="1:10" x14ac:dyDescent="0.2">
      <c r="A730" s="11">
        <v>88368</v>
      </c>
      <c r="B730" s="141" t="s">
        <v>2952</v>
      </c>
      <c r="C730" s="135">
        <v>2.9</v>
      </c>
      <c r="D730" s="137">
        <v>0.06</v>
      </c>
      <c r="E730" s="137">
        <f t="shared" si="57"/>
        <v>0</v>
      </c>
      <c r="F730" s="137">
        <f t="shared" si="58"/>
        <v>0</v>
      </c>
      <c r="G730" s="137">
        <f t="shared" si="59"/>
        <v>0</v>
      </c>
      <c r="H730" s="142">
        <v>40.697800000000001</v>
      </c>
      <c r="I730" s="139">
        <f t="shared" si="55"/>
        <v>0</v>
      </c>
      <c r="J730" s="143">
        <f t="shared" si="56"/>
        <v>0</v>
      </c>
    </row>
    <row r="731" spans="1:10" x14ac:dyDescent="0.2">
      <c r="A731" s="11">
        <v>88369</v>
      </c>
      <c r="B731" s="157" t="s">
        <v>2953</v>
      </c>
      <c r="C731" s="144">
        <v>1.35</v>
      </c>
      <c r="D731" s="145">
        <v>0.01</v>
      </c>
      <c r="E731" s="137">
        <f t="shared" si="57"/>
        <v>0</v>
      </c>
      <c r="F731" s="137">
        <f t="shared" si="58"/>
        <v>0</v>
      </c>
      <c r="G731" s="137">
        <f t="shared" si="59"/>
        <v>0</v>
      </c>
      <c r="H731" s="142">
        <v>40.697800000000001</v>
      </c>
      <c r="I731" s="139">
        <f t="shared" si="55"/>
        <v>0</v>
      </c>
      <c r="J731" s="143">
        <f t="shared" si="56"/>
        <v>0</v>
      </c>
    </row>
    <row r="732" spans="1:10" x14ac:dyDescent="0.2">
      <c r="A732" s="11">
        <v>88373</v>
      </c>
      <c r="B732" s="157" t="s">
        <v>2954</v>
      </c>
      <c r="C732" s="144">
        <v>1.08</v>
      </c>
      <c r="D732" s="145">
        <v>0.01</v>
      </c>
      <c r="E732" s="137">
        <f t="shared" si="57"/>
        <v>0</v>
      </c>
      <c r="F732" s="137">
        <f t="shared" si="58"/>
        <v>0</v>
      </c>
      <c r="G732" s="137">
        <f t="shared" si="59"/>
        <v>0</v>
      </c>
      <c r="H732" s="142">
        <v>40.697800000000001</v>
      </c>
      <c r="I732" s="139">
        <f t="shared" si="55"/>
        <v>0</v>
      </c>
      <c r="J732" s="143">
        <f t="shared" si="56"/>
        <v>0</v>
      </c>
    </row>
    <row r="733" spans="1:10" x14ac:dyDescent="0.2">
      <c r="A733" s="11">
        <v>88374</v>
      </c>
      <c r="B733" s="157" t="s">
        <v>2954</v>
      </c>
      <c r="C733" s="144">
        <v>4.46</v>
      </c>
      <c r="D733" s="145">
        <v>0.01</v>
      </c>
      <c r="E733" s="137">
        <f t="shared" si="57"/>
        <v>0</v>
      </c>
      <c r="F733" s="137">
        <f t="shared" si="58"/>
        <v>0</v>
      </c>
      <c r="G733" s="137">
        <f t="shared" si="59"/>
        <v>0</v>
      </c>
      <c r="H733" s="142">
        <v>40.697800000000001</v>
      </c>
      <c r="I733" s="139">
        <f t="shared" si="55"/>
        <v>0</v>
      </c>
      <c r="J733" s="143">
        <f t="shared" si="56"/>
        <v>0</v>
      </c>
    </row>
    <row r="734" spans="1:10" x14ac:dyDescent="0.2">
      <c r="A734" s="167">
        <v>88377</v>
      </c>
      <c r="B734" s="157" t="s">
        <v>2955</v>
      </c>
      <c r="C734" s="144">
        <v>4.1500000000000004</v>
      </c>
      <c r="D734" s="145">
        <v>0.01</v>
      </c>
      <c r="E734" s="137">
        <f t="shared" si="57"/>
        <v>0</v>
      </c>
      <c r="F734" s="137">
        <f t="shared" si="58"/>
        <v>0</v>
      </c>
      <c r="G734" s="137">
        <f t="shared" si="59"/>
        <v>0</v>
      </c>
      <c r="H734" s="142">
        <v>40.697800000000001</v>
      </c>
      <c r="I734" s="139">
        <f t="shared" si="55"/>
        <v>0</v>
      </c>
      <c r="J734" s="143">
        <f t="shared" si="56"/>
        <v>0</v>
      </c>
    </row>
    <row r="735" spans="1:10" x14ac:dyDescent="0.2">
      <c r="A735" s="11">
        <v>88381</v>
      </c>
      <c r="B735" s="141" t="s">
        <v>2956</v>
      </c>
      <c r="C735" s="135">
        <v>4.1500000000000004</v>
      </c>
      <c r="D735" s="137">
        <v>0.02</v>
      </c>
      <c r="E735" s="137">
        <f t="shared" si="57"/>
        <v>0</v>
      </c>
      <c r="F735" s="137">
        <f t="shared" si="58"/>
        <v>0</v>
      </c>
      <c r="G735" s="137">
        <f t="shared" si="59"/>
        <v>0</v>
      </c>
      <c r="H735" s="142">
        <v>40.697800000000001</v>
      </c>
      <c r="I735" s="139">
        <f t="shared" si="55"/>
        <v>0</v>
      </c>
      <c r="J735" s="143">
        <f t="shared" si="56"/>
        <v>0</v>
      </c>
    </row>
    <row r="736" spans="1:10" x14ac:dyDescent="0.2">
      <c r="A736" s="11">
        <v>88387</v>
      </c>
      <c r="B736" s="141" t="s">
        <v>2957</v>
      </c>
      <c r="C736" s="135">
        <v>0.21</v>
      </c>
      <c r="D736" s="137">
        <v>0.01</v>
      </c>
      <c r="E736" s="137">
        <f t="shared" si="57"/>
        <v>0</v>
      </c>
      <c r="F736" s="137">
        <f t="shared" si="58"/>
        <v>0</v>
      </c>
      <c r="G736" s="137">
        <f t="shared" si="59"/>
        <v>0</v>
      </c>
      <c r="H736" s="142">
        <v>40.697800000000001</v>
      </c>
      <c r="I736" s="139">
        <f t="shared" ref="I736:I799" si="60">+G736*H736</f>
        <v>0</v>
      </c>
      <c r="J736" s="143">
        <f t="shared" si="56"/>
        <v>0</v>
      </c>
    </row>
    <row r="737" spans="1:10" x14ac:dyDescent="0.2">
      <c r="A737" s="11">
        <v>89049</v>
      </c>
      <c r="B737" s="141" t="s">
        <v>2958</v>
      </c>
      <c r="C737" s="135">
        <v>3.56</v>
      </c>
      <c r="D737" s="137">
        <v>0.06</v>
      </c>
      <c r="E737" s="137">
        <f t="shared" si="57"/>
        <v>0</v>
      </c>
      <c r="F737" s="137">
        <f t="shared" si="58"/>
        <v>0</v>
      </c>
      <c r="G737" s="137">
        <f t="shared" si="59"/>
        <v>0</v>
      </c>
      <c r="H737" s="142">
        <v>40.697800000000001</v>
      </c>
      <c r="I737" s="139">
        <f t="shared" si="60"/>
        <v>0</v>
      </c>
      <c r="J737" s="143">
        <f t="shared" ref="J737:J800" si="61">+ROUND($I737*J$16,2)</f>
        <v>0</v>
      </c>
    </row>
    <row r="738" spans="1:10" x14ac:dyDescent="0.2">
      <c r="A738" s="11">
        <v>89220</v>
      </c>
      <c r="B738" s="141" t="s">
        <v>2959</v>
      </c>
      <c r="C738" s="135">
        <v>0.84</v>
      </c>
      <c r="D738" s="137">
        <v>0</v>
      </c>
      <c r="E738" s="137">
        <f t="shared" si="57"/>
        <v>0</v>
      </c>
      <c r="F738" s="137">
        <f t="shared" si="58"/>
        <v>0</v>
      </c>
      <c r="G738" s="137">
        <f t="shared" si="59"/>
        <v>0</v>
      </c>
      <c r="H738" s="142">
        <v>40.697800000000001</v>
      </c>
      <c r="I738" s="139">
        <f t="shared" si="60"/>
        <v>0</v>
      </c>
      <c r="J738" s="143">
        <f t="shared" si="61"/>
        <v>0</v>
      </c>
    </row>
    <row r="739" spans="1:10" x14ac:dyDescent="0.2">
      <c r="A739" s="11">
        <v>89230</v>
      </c>
      <c r="B739" s="141" t="s">
        <v>2960</v>
      </c>
      <c r="C739" s="135">
        <v>1.6</v>
      </c>
      <c r="D739" s="137">
        <v>0</v>
      </c>
      <c r="E739" s="137">
        <f t="shared" ref="E739:E802" si="62">+$I$15*C739</f>
        <v>0</v>
      </c>
      <c r="F739" s="137">
        <f t="shared" si="58"/>
        <v>0</v>
      </c>
      <c r="G739" s="137">
        <f t="shared" si="59"/>
        <v>0</v>
      </c>
      <c r="H739" s="142">
        <v>40.697800000000001</v>
      </c>
      <c r="I739" s="139">
        <f t="shared" si="60"/>
        <v>0</v>
      </c>
      <c r="J739" s="143">
        <f t="shared" si="61"/>
        <v>0</v>
      </c>
    </row>
    <row r="740" spans="1:10" x14ac:dyDescent="0.2">
      <c r="A740" s="11">
        <v>89250</v>
      </c>
      <c r="B740" s="141" t="s">
        <v>2961</v>
      </c>
      <c r="C740" s="135">
        <v>26.85</v>
      </c>
      <c r="D740" s="137">
        <v>0</v>
      </c>
      <c r="E740" s="137">
        <f t="shared" si="62"/>
        <v>0</v>
      </c>
      <c r="F740" s="137">
        <f t="shared" ref="F740:F803" si="63">+D740*$I$16</f>
        <v>0</v>
      </c>
      <c r="G740" s="137">
        <f t="shared" ref="G740:G803" si="64">+E740+F740</f>
        <v>0</v>
      </c>
      <c r="H740" s="142">
        <v>40.697800000000001</v>
      </c>
      <c r="I740" s="139">
        <f t="shared" si="60"/>
        <v>0</v>
      </c>
      <c r="J740" s="143">
        <f t="shared" si="61"/>
        <v>0</v>
      </c>
    </row>
    <row r="741" spans="1:10" x14ac:dyDescent="0.2">
      <c r="A741" s="11">
        <v>90801</v>
      </c>
      <c r="B741" s="172" t="s">
        <v>2962</v>
      </c>
      <c r="C741" s="144">
        <v>0.6</v>
      </c>
      <c r="D741" s="145">
        <v>0.06</v>
      </c>
      <c r="E741" s="137">
        <f t="shared" si="62"/>
        <v>0</v>
      </c>
      <c r="F741" s="137">
        <f t="shared" si="63"/>
        <v>0</v>
      </c>
      <c r="G741" s="137">
        <f t="shared" si="64"/>
        <v>0</v>
      </c>
      <c r="H741" s="142">
        <v>40.697800000000001</v>
      </c>
      <c r="I741" s="139">
        <f t="shared" si="60"/>
        <v>0</v>
      </c>
      <c r="J741" s="143">
        <f t="shared" si="61"/>
        <v>0</v>
      </c>
    </row>
    <row r="742" spans="1:10" x14ac:dyDescent="0.2">
      <c r="A742" s="11">
        <v>90802</v>
      </c>
      <c r="B742" s="172" t="s">
        <v>2963</v>
      </c>
      <c r="C742" s="144">
        <v>0.66</v>
      </c>
      <c r="D742" s="145">
        <v>7.0000000000000007E-2</v>
      </c>
      <c r="E742" s="137">
        <f t="shared" si="62"/>
        <v>0</v>
      </c>
      <c r="F742" s="137">
        <f t="shared" si="63"/>
        <v>0</v>
      </c>
      <c r="G742" s="137">
        <f t="shared" si="64"/>
        <v>0</v>
      </c>
      <c r="H742" s="142">
        <v>40.697800000000001</v>
      </c>
      <c r="I742" s="139">
        <f t="shared" si="60"/>
        <v>0</v>
      </c>
      <c r="J742" s="143">
        <f t="shared" si="61"/>
        <v>0</v>
      </c>
    </row>
    <row r="743" spans="1:10" x14ac:dyDescent="0.2">
      <c r="A743" s="11">
        <v>90804</v>
      </c>
      <c r="B743" s="172" t="s">
        <v>2964</v>
      </c>
      <c r="C743" s="144">
        <v>0.22</v>
      </c>
      <c r="D743" s="145">
        <v>0.03</v>
      </c>
      <c r="E743" s="137">
        <f t="shared" si="62"/>
        <v>0</v>
      </c>
      <c r="F743" s="137">
        <f t="shared" si="63"/>
        <v>0</v>
      </c>
      <c r="G743" s="137">
        <f t="shared" si="64"/>
        <v>0</v>
      </c>
      <c r="H743" s="142">
        <v>40.697800000000001</v>
      </c>
      <c r="I743" s="139">
        <f t="shared" si="60"/>
        <v>0</v>
      </c>
      <c r="J743" s="143">
        <f t="shared" si="61"/>
        <v>0</v>
      </c>
    </row>
    <row r="744" spans="1:10" x14ac:dyDescent="0.2">
      <c r="A744" s="11">
        <v>90805</v>
      </c>
      <c r="B744" s="172" t="s">
        <v>2965</v>
      </c>
      <c r="C744" s="144">
        <v>0.24</v>
      </c>
      <c r="D744" s="145">
        <v>0.03</v>
      </c>
      <c r="E744" s="137">
        <f t="shared" si="62"/>
        <v>0</v>
      </c>
      <c r="F744" s="137">
        <f t="shared" si="63"/>
        <v>0</v>
      </c>
      <c r="G744" s="137">
        <f t="shared" si="64"/>
        <v>0</v>
      </c>
      <c r="H744" s="142">
        <v>40.697800000000001</v>
      </c>
      <c r="I744" s="139">
        <f t="shared" si="60"/>
        <v>0</v>
      </c>
      <c r="J744" s="143">
        <f t="shared" si="61"/>
        <v>0</v>
      </c>
    </row>
    <row r="745" spans="1:10" x14ac:dyDescent="0.2">
      <c r="A745" s="11">
        <v>90806</v>
      </c>
      <c r="B745" s="172" t="s">
        <v>2966</v>
      </c>
      <c r="C745" s="144">
        <v>0.33</v>
      </c>
      <c r="D745" s="145">
        <v>0.04</v>
      </c>
      <c r="E745" s="137">
        <f t="shared" si="62"/>
        <v>0</v>
      </c>
      <c r="F745" s="137">
        <f t="shared" si="63"/>
        <v>0</v>
      </c>
      <c r="G745" s="137">
        <f t="shared" si="64"/>
        <v>0</v>
      </c>
      <c r="H745" s="142">
        <v>40.697800000000001</v>
      </c>
      <c r="I745" s="139">
        <f t="shared" si="60"/>
        <v>0</v>
      </c>
      <c r="J745" s="143">
        <f t="shared" si="61"/>
        <v>0</v>
      </c>
    </row>
    <row r="746" spans="1:10" x14ac:dyDescent="0.2">
      <c r="A746" s="11">
        <v>90807</v>
      </c>
      <c r="B746" s="172" t="s">
        <v>2967</v>
      </c>
      <c r="C746" s="144">
        <v>0.36</v>
      </c>
      <c r="D746" s="145">
        <v>0.05</v>
      </c>
      <c r="E746" s="137">
        <f t="shared" si="62"/>
        <v>0</v>
      </c>
      <c r="F746" s="137">
        <f t="shared" si="63"/>
        <v>0</v>
      </c>
      <c r="G746" s="137">
        <f t="shared" si="64"/>
        <v>0</v>
      </c>
      <c r="H746" s="142">
        <v>40.697800000000001</v>
      </c>
      <c r="I746" s="139">
        <f t="shared" si="60"/>
        <v>0</v>
      </c>
      <c r="J746" s="143">
        <f t="shared" si="61"/>
        <v>0</v>
      </c>
    </row>
    <row r="747" spans="1:10" x14ac:dyDescent="0.2">
      <c r="A747" s="11">
        <v>90808</v>
      </c>
      <c r="B747" s="172" t="s">
        <v>2968</v>
      </c>
      <c r="C747" s="144">
        <v>0.49</v>
      </c>
      <c r="D747" s="145">
        <v>0.06</v>
      </c>
      <c r="E747" s="137">
        <f t="shared" si="62"/>
        <v>0</v>
      </c>
      <c r="F747" s="137">
        <f t="shared" si="63"/>
        <v>0</v>
      </c>
      <c r="G747" s="137">
        <f t="shared" si="64"/>
        <v>0</v>
      </c>
      <c r="H747" s="142">
        <v>40.697800000000001</v>
      </c>
      <c r="I747" s="139">
        <f t="shared" si="60"/>
        <v>0</v>
      </c>
      <c r="J747" s="143">
        <f t="shared" si="61"/>
        <v>0</v>
      </c>
    </row>
    <row r="748" spans="1:10" x14ac:dyDescent="0.2">
      <c r="A748" s="11">
        <v>90809</v>
      </c>
      <c r="B748" s="172" t="s">
        <v>2969</v>
      </c>
      <c r="C748" s="144">
        <v>0.53</v>
      </c>
      <c r="D748" s="145">
        <v>7.0000000000000007E-2</v>
      </c>
      <c r="E748" s="137">
        <f t="shared" si="62"/>
        <v>0</v>
      </c>
      <c r="F748" s="137">
        <f t="shared" si="63"/>
        <v>0</v>
      </c>
      <c r="G748" s="137">
        <f t="shared" si="64"/>
        <v>0</v>
      </c>
      <c r="H748" s="142">
        <v>40.697800000000001</v>
      </c>
      <c r="I748" s="139">
        <f t="shared" si="60"/>
        <v>0</v>
      </c>
      <c r="J748" s="143">
        <f t="shared" si="61"/>
        <v>0</v>
      </c>
    </row>
    <row r="749" spans="1:10" x14ac:dyDescent="0.2">
      <c r="A749" s="11">
        <v>90810</v>
      </c>
      <c r="B749" s="172" t="s">
        <v>2970</v>
      </c>
      <c r="C749" s="144">
        <v>0.24</v>
      </c>
      <c r="D749" s="145">
        <v>0.04</v>
      </c>
      <c r="E749" s="137">
        <f t="shared" si="62"/>
        <v>0</v>
      </c>
      <c r="F749" s="137">
        <f t="shared" si="63"/>
        <v>0</v>
      </c>
      <c r="G749" s="137">
        <f t="shared" si="64"/>
        <v>0</v>
      </c>
      <c r="H749" s="142">
        <v>40.697800000000001</v>
      </c>
      <c r="I749" s="139">
        <f t="shared" si="60"/>
        <v>0</v>
      </c>
      <c r="J749" s="143">
        <f t="shared" si="61"/>
        <v>0</v>
      </c>
    </row>
    <row r="750" spans="1:10" x14ac:dyDescent="0.2">
      <c r="A750" s="11">
        <v>90811</v>
      </c>
      <c r="B750" s="172" t="s">
        <v>2971</v>
      </c>
      <c r="C750" s="144">
        <v>0.26</v>
      </c>
      <c r="D750" s="145">
        <v>0.04</v>
      </c>
      <c r="E750" s="137">
        <f t="shared" si="62"/>
        <v>0</v>
      </c>
      <c r="F750" s="137">
        <f t="shared" si="63"/>
        <v>0</v>
      </c>
      <c r="G750" s="137">
        <f t="shared" si="64"/>
        <v>0</v>
      </c>
      <c r="H750" s="142">
        <v>40.697800000000001</v>
      </c>
      <c r="I750" s="139">
        <f t="shared" si="60"/>
        <v>0</v>
      </c>
      <c r="J750" s="143">
        <f t="shared" si="61"/>
        <v>0</v>
      </c>
    </row>
    <row r="751" spans="1:10" x14ac:dyDescent="0.2">
      <c r="A751" s="11">
        <v>90812</v>
      </c>
      <c r="B751" s="172" t="s">
        <v>2972</v>
      </c>
      <c r="C751" s="144">
        <v>0.35</v>
      </c>
      <c r="D751" s="145">
        <v>0.04</v>
      </c>
      <c r="E751" s="137">
        <f t="shared" si="62"/>
        <v>0</v>
      </c>
      <c r="F751" s="137">
        <f t="shared" si="63"/>
        <v>0</v>
      </c>
      <c r="G751" s="137">
        <f t="shared" si="64"/>
        <v>0</v>
      </c>
      <c r="H751" s="142">
        <v>40.697800000000001</v>
      </c>
      <c r="I751" s="139">
        <f t="shared" si="60"/>
        <v>0</v>
      </c>
      <c r="J751" s="143">
        <f t="shared" si="61"/>
        <v>0</v>
      </c>
    </row>
    <row r="752" spans="1:10" x14ac:dyDescent="0.2">
      <c r="A752" s="11">
        <v>90813</v>
      </c>
      <c r="B752" s="172" t="s">
        <v>2973</v>
      </c>
      <c r="C752" s="144">
        <v>0.38</v>
      </c>
      <c r="D752" s="145">
        <v>0.05</v>
      </c>
      <c r="E752" s="137">
        <f t="shared" si="62"/>
        <v>0</v>
      </c>
      <c r="F752" s="137">
        <f t="shared" si="63"/>
        <v>0</v>
      </c>
      <c r="G752" s="137">
        <f t="shared" si="64"/>
        <v>0</v>
      </c>
      <c r="H752" s="142">
        <v>40.697800000000001</v>
      </c>
      <c r="I752" s="139">
        <f t="shared" si="60"/>
        <v>0</v>
      </c>
      <c r="J752" s="143">
        <f t="shared" si="61"/>
        <v>0</v>
      </c>
    </row>
    <row r="753" spans="1:10" x14ac:dyDescent="0.2">
      <c r="A753" s="11">
        <v>90814</v>
      </c>
      <c r="B753" s="172" t="s">
        <v>2974</v>
      </c>
      <c r="C753" s="144">
        <v>0.52</v>
      </c>
      <c r="D753" s="145">
        <v>0.06</v>
      </c>
      <c r="E753" s="137">
        <f t="shared" si="62"/>
        <v>0</v>
      </c>
      <c r="F753" s="137">
        <f t="shared" si="63"/>
        <v>0</v>
      </c>
      <c r="G753" s="137">
        <f t="shared" si="64"/>
        <v>0</v>
      </c>
      <c r="H753" s="142">
        <v>40.697800000000001</v>
      </c>
      <c r="I753" s="139">
        <f t="shared" si="60"/>
        <v>0</v>
      </c>
      <c r="J753" s="143">
        <f t="shared" si="61"/>
        <v>0</v>
      </c>
    </row>
    <row r="754" spans="1:10" x14ac:dyDescent="0.2">
      <c r="A754" s="11">
        <v>90815</v>
      </c>
      <c r="B754" s="172" t="s">
        <v>2975</v>
      </c>
      <c r="C754" s="144">
        <v>0.54</v>
      </c>
      <c r="D754" s="145">
        <v>7.0000000000000007E-2</v>
      </c>
      <c r="E754" s="137">
        <f t="shared" si="62"/>
        <v>0</v>
      </c>
      <c r="F754" s="137">
        <f t="shared" si="63"/>
        <v>0</v>
      </c>
      <c r="G754" s="137">
        <f t="shared" si="64"/>
        <v>0</v>
      </c>
      <c r="H754" s="142">
        <v>40.697800000000001</v>
      </c>
      <c r="I754" s="139">
        <f t="shared" si="60"/>
        <v>0</v>
      </c>
      <c r="J754" s="143">
        <f t="shared" si="61"/>
        <v>0</v>
      </c>
    </row>
    <row r="755" spans="1:10" x14ac:dyDescent="0.2">
      <c r="A755" s="11">
        <v>90816</v>
      </c>
      <c r="B755" s="172" t="s">
        <v>2976</v>
      </c>
      <c r="C755" s="144">
        <v>0.32</v>
      </c>
      <c r="D755" s="145">
        <v>0.03</v>
      </c>
      <c r="E755" s="137">
        <f t="shared" si="62"/>
        <v>0</v>
      </c>
      <c r="F755" s="137">
        <f t="shared" si="63"/>
        <v>0</v>
      </c>
      <c r="G755" s="137">
        <f t="shared" si="64"/>
        <v>0</v>
      </c>
      <c r="H755" s="142">
        <v>40.697800000000001</v>
      </c>
      <c r="I755" s="139">
        <f t="shared" si="60"/>
        <v>0</v>
      </c>
      <c r="J755" s="143">
        <f t="shared" si="61"/>
        <v>0</v>
      </c>
    </row>
    <row r="756" spans="1:10" x14ac:dyDescent="0.2">
      <c r="A756" s="11">
        <v>90817</v>
      </c>
      <c r="B756" s="172" t="s">
        <v>2977</v>
      </c>
      <c r="C756" s="144">
        <v>0.36</v>
      </c>
      <c r="D756" s="145">
        <v>0.03</v>
      </c>
      <c r="E756" s="137">
        <f t="shared" si="62"/>
        <v>0</v>
      </c>
      <c r="F756" s="137">
        <f t="shared" si="63"/>
        <v>0</v>
      </c>
      <c r="G756" s="137">
        <f t="shared" si="64"/>
        <v>0</v>
      </c>
      <c r="H756" s="142">
        <v>40.697800000000001</v>
      </c>
      <c r="I756" s="139">
        <f t="shared" si="60"/>
        <v>0</v>
      </c>
      <c r="J756" s="143">
        <f t="shared" si="61"/>
        <v>0</v>
      </c>
    </row>
    <row r="757" spans="1:10" x14ac:dyDescent="0.2">
      <c r="A757" s="11">
        <v>90818</v>
      </c>
      <c r="B757" s="172" t="s">
        <v>2978</v>
      </c>
      <c r="C757" s="144">
        <v>0.43</v>
      </c>
      <c r="D757" s="145">
        <v>0.04</v>
      </c>
      <c r="E757" s="137">
        <f t="shared" si="62"/>
        <v>0</v>
      </c>
      <c r="F757" s="137">
        <f t="shared" si="63"/>
        <v>0</v>
      </c>
      <c r="G757" s="137">
        <f t="shared" si="64"/>
        <v>0</v>
      </c>
      <c r="H757" s="142">
        <v>40.697800000000001</v>
      </c>
      <c r="I757" s="139">
        <f t="shared" si="60"/>
        <v>0</v>
      </c>
      <c r="J757" s="143">
        <f t="shared" si="61"/>
        <v>0</v>
      </c>
    </row>
    <row r="758" spans="1:10" x14ac:dyDescent="0.2">
      <c r="A758" s="11">
        <v>90819</v>
      </c>
      <c r="B758" s="172" t="s">
        <v>2979</v>
      </c>
      <c r="C758" s="144">
        <v>0.47</v>
      </c>
      <c r="D758" s="145">
        <v>0.05</v>
      </c>
      <c r="E758" s="137">
        <f t="shared" si="62"/>
        <v>0</v>
      </c>
      <c r="F758" s="137">
        <f t="shared" si="63"/>
        <v>0</v>
      </c>
      <c r="G758" s="137">
        <f t="shared" si="64"/>
        <v>0</v>
      </c>
      <c r="H758" s="142">
        <v>40.697800000000001</v>
      </c>
      <c r="I758" s="139">
        <f t="shared" si="60"/>
        <v>0</v>
      </c>
      <c r="J758" s="143">
        <f t="shared" si="61"/>
        <v>0</v>
      </c>
    </row>
    <row r="759" spans="1:10" x14ac:dyDescent="0.2">
      <c r="A759" s="11">
        <v>90821</v>
      </c>
      <c r="B759" s="172" t="s">
        <v>2980</v>
      </c>
      <c r="C759" s="144">
        <v>0.6</v>
      </c>
      <c r="D759" s="145">
        <v>0.06</v>
      </c>
      <c r="E759" s="137">
        <f t="shared" si="62"/>
        <v>0</v>
      </c>
      <c r="F759" s="137">
        <f t="shared" si="63"/>
        <v>0</v>
      </c>
      <c r="G759" s="137">
        <f t="shared" si="64"/>
        <v>0</v>
      </c>
      <c r="H759" s="142">
        <v>40.697800000000001</v>
      </c>
      <c r="I759" s="139">
        <f t="shared" si="60"/>
        <v>0</v>
      </c>
      <c r="J759" s="143">
        <f t="shared" si="61"/>
        <v>0</v>
      </c>
    </row>
    <row r="760" spans="1:10" x14ac:dyDescent="0.2">
      <c r="A760" s="11">
        <v>90822</v>
      </c>
      <c r="B760" s="172" t="s">
        <v>2981</v>
      </c>
      <c r="C760" s="144">
        <v>0.64</v>
      </c>
      <c r="D760" s="145">
        <v>0.08</v>
      </c>
      <c r="E760" s="137">
        <f t="shared" si="62"/>
        <v>0</v>
      </c>
      <c r="F760" s="137">
        <f t="shared" si="63"/>
        <v>0</v>
      </c>
      <c r="G760" s="137">
        <f t="shared" si="64"/>
        <v>0</v>
      </c>
      <c r="H760" s="142">
        <v>40.697800000000001</v>
      </c>
      <c r="I760" s="139">
        <f t="shared" si="60"/>
        <v>0</v>
      </c>
      <c r="J760" s="143">
        <f t="shared" si="61"/>
        <v>0</v>
      </c>
    </row>
    <row r="761" spans="1:10" x14ac:dyDescent="0.2">
      <c r="A761" s="11">
        <v>90823</v>
      </c>
      <c r="B761" s="172" t="s">
        <v>2982</v>
      </c>
      <c r="C761" s="144">
        <v>0.34</v>
      </c>
      <c r="D761" s="145">
        <v>0.03</v>
      </c>
      <c r="E761" s="137">
        <f t="shared" si="62"/>
        <v>0</v>
      </c>
      <c r="F761" s="137">
        <f t="shared" si="63"/>
        <v>0</v>
      </c>
      <c r="G761" s="137">
        <f t="shared" si="64"/>
        <v>0</v>
      </c>
      <c r="H761" s="142">
        <v>40.697800000000001</v>
      </c>
      <c r="I761" s="139">
        <f t="shared" si="60"/>
        <v>0</v>
      </c>
      <c r="J761" s="143">
        <f t="shared" si="61"/>
        <v>0</v>
      </c>
    </row>
    <row r="762" spans="1:10" x14ac:dyDescent="0.2">
      <c r="A762" s="11">
        <v>90824</v>
      </c>
      <c r="B762" s="172" t="s">
        <v>2983</v>
      </c>
      <c r="C762" s="144">
        <v>0.38</v>
      </c>
      <c r="D762" s="145">
        <v>0.04</v>
      </c>
      <c r="E762" s="137">
        <f t="shared" si="62"/>
        <v>0</v>
      </c>
      <c r="F762" s="137">
        <f t="shared" si="63"/>
        <v>0</v>
      </c>
      <c r="G762" s="137">
        <f t="shared" si="64"/>
        <v>0</v>
      </c>
      <c r="H762" s="142">
        <v>40.697800000000001</v>
      </c>
      <c r="I762" s="139">
        <f t="shared" si="60"/>
        <v>0</v>
      </c>
      <c r="J762" s="143">
        <f t="shared" si="61"/>
        <v>0</v>
      </c>
    </row>
    <row r="763" spans="1:10" x14ac:dyDescent="0.2">
      <c r="A763" s="11">
        <v>90826</v>
      </c>
      <c r="B763" s="172" t="s">
        <v>2984</v>
      </c>
      <c r="C763" s="144">
        <v>0.46</v>
      </c>
      <c r="D763" s="145">
        <v>0.05</v>
      </c>
      <c r="E763" s="137">
        <f t="shared" si="62"/>
        <v>0</v>
      </c>
      <c r="F763" s="137">
        <f t="shared" si="63"/>
        <v>0</v>
      </c>
      <c r="G763" s="137">
        <f t="shared" si="64"/>
        <v>0</v>
      </c>
      <c r="H763" s="142">
        <v>40.697800000000001</v>
      </c>
      <c r="I763" s="139">
        <f t="shared" si="60"/>
        <v>0</v>
      </c>
      <c r="J763" s="143">
        <f t="shared" si="61"/>
        <v>0</v>
      </c>
    </row>
    <row r="764" spans="1:10" x14ac:dyDescent="0.2">
      <c r="A764" s="11">
        <v>90827</v>
      </c>
      <c r="B764" s="172" t="s">
        <v>2985</v>
      </c>
      <c r="C764" s="144">
        <v>0.49</v>
      </c>
      <c r="D764" s="145">
        <v>0.05</v>
      </c>
      <c r="E764" s="137">
        <f t="shared" si="62"/>
        <v>0</v>
      </c>
      <c r="F764" s="137">
        <f t="shared" si="63"/>
        <v>0</v>
      </c>
      <c r="G764" s="137">
        <f t="shared" si="64"/>
        <v>0</v>
      </c>
      <c r="H764" s="142">
        <v>40.697800000000001</v>
      </c>
      <c r="I764" s="139">
        <f t="shared" si="60"/>
        <v>0</v>
      </c>
      <c r="J764" s="143">
        <f t="shared" si="61"/>
        <v>0</v>
      </c>
    </row>
    <row r="765" spans="1:10" x14ac:dyDescent="0.2">
      <c r="A765" s="11">
        <v>90828</v>
      </c>
      <c r="B765" s="172" t="s">
        <v>2986</v>
      </c>
      <c r="C765" s="144">
        <v>0.61</v>
      </c>
      <c r="D765" s="145">
        <v>0.06</v>
      </c>
      <c r="E765" s="137">
        <f t="shared" si="62"/>
        <v>0</v>
      </c>
      <c r="F765" s="137">
        <f t="shared" si="63"/>
        <v>0</v>
      </c>
      <c r="G765" s="137">
        <f t="shared" si="64"/>
        <v>0</v>
      </c>
      <c r="H765" s="142">
        <v>40.697800000000001</v>
      </c>
      <c r="I765" s="139">
        <f t="shared" si="60"/>
        <v>0</v>
      </c>
      <c r="J765" s="143">
        <f t="shared" si="61"/>
        <v>0</v>
      </c>
    </row>
    <row r="766" spans="1:10" x14ac:dyDescent="0.2">
      <c r="A766" s="11">
        <v>90829</v>
      </c>
      <c r="B766" s="172" t="s">
        <v>2987</v>
      </c>
      <c r="C766" s="144">
        <v>0.66</v>
      </c>
      <c r="D766" s="145">
        <v>7.0000000000000007E-2</v>
      </c>
      <c r="E766" s="137">
        <f t="shared" si="62"/>
        <v>0</v>
      </c>
      <c r="F766" s="137">
        <f t="shared" si="63"/>
        <v>0</v>
      </c>
      <c r="G766" s="137">
        <f t="shared" si="64"/>
        <v>0</v>
      </c>
      <c r="H766" s="142">
        <v>40.697800000000001</v>
      </c>
      <c r="I766" s="139">
        <f t="shared" si="60"/>
        <v>0</v>
      </c>
      <c r="J766" s="143">
        <f t="shared" si="61"/>
        <v>0</v>
      </c>
    </row>
    <row r="767" spans="1:10" x14ac:dyDescent="0.2">
      <c r="A767" s="11">
        <v>90845</v>
      </c>
      <c r="B767" s="172" t="s">
        <v>2988</v>
      </c>
      <c r="C767" s="144">
        <v>0.32</v>
      </c>
      <c r="D767" s="145">
        <v>0.04</v>
      </c>
      <c r="E767" s="137">
        <f t="shared" si="62"/>
        <v>0</v>
      </c>
      <c r="F767" s="137">
        <f t="shared" si="63"/>
        <v>0</v>
      </c>
      <c r="G767" s="137">
        <f t="shared" si="64"/>
        <v>0</v>
      </c>
      <c r="H767" s="142">
        <v>40.697800000000001</v>
      </c>
      <c r="I767" s="139">
        <f t="shared" si="60"/>
        <v>0</v>
      </c>
      <c r="J767" s="143">
        <f t="shared" si="61"/>
        <v>0</v>
      </c>
    </row>
    <row r="768" spans="1:10" x14ac:dyDescent="0.2">
      <c r="A768" s="11">
        <v>90846</v>
      </c>
      <c r="B768" s="172" t="s">
        <v>2989</v>
      </c>
      <c r="C768" s="144">
        <v>0.43</v>
      </c>
      <c r="D768" s="145">
        <v>0.04</v>
      </c>
      <c r="E768" s="137">
        <f t="shared" si="62"/>
        <v>0</v>
      </c>
      <c r="F768" s="137">
        <f t="shared" si="63"/>
        <v>0</v>
      </c>
      <c r="G768" s="137">
        <f t="shared" si="64"/>
        <v>0</v>
      </c>
      <c r="H768" s="142">
        <v>40.697800000000001</v>
      </c>
      <c r="I768" s="139">
        <f t="shared" si="60"/>
        <v>0</v>
      </c>
      <c r="J768" s="143">
        <f t="shared" si="61"/>
        <v>0</v>
      </c>
    </row>
    <row r="769" spans="1:10" x14ac:dyDescent="0.2">
      <c r="A769" s="11">
        <v>90847</v>
      </c>
      <c r="B769" s="172" t="s">
        <v>2990</v>
      </c>
      <c r="C769" s="144">
        <v>0.49</v>
      </c>
      <c r="D769" s="145">
        <v>0.05</v>
      </c>
      <c r="E769" s="137">
        <f t="shared" si="62"/>
        <v>0</v>
      </c>
      <c r="F769" s="137">
        <f t="shared" si="63"/>
        <v>0</v>
      </c>
      <c r="G769" s="137">
        <f t="shared" si="64"/>
        <v>0</v>
      </c>
      <c r="H769" s="142">
        <v>40.697800000000001</v>
      </c>
      <c r="I769" s="139">
        <f t="shared" si="60"/>
        <v>0</v>
      </c>
      <c r="J769" s="143">
        <f t="shared" si="61"/>
        <v>0</v>
      </c>
    </row>
    <row r="770" spans="1:10" x14ac:dyDescent="0.2">
      <c r="A770" s="11">
        <v>90849</v>
      </c>
      <c r="B770" s="172" t="s">
        <v>2991</v>
      </c>
      <c r="C770" s="144">
        <v>0.2</v>
      </c>
      <c r="D770" s="145">
        <v>0.02</v>
      </c>
      <c r="E770" s="137">
        <f t="shared" si="62"/>
        <v>0</v>
      </c>
      <c r="F770" s="137">
        <f t="shared" si="63"/>
        <v>0</v>
      </c>
      <c r="G770" s="137">
        <f t="shared" si="64"/>
        <v>0</v>
      </c>
      <c r="H770" s="142">
        <v>40.697800000000001</v>
      </c>
      <c r="I770" s="139">
        <f t="shared" si="60"/>
        <v>0</v>
      </c>
      <c r="J770" s="143">
        <f t="shared" si="61"/>
        <v>0</v>
      </c>
    </row>
    <row r="771" spans="1:10" x14ac:dyDescent="0.2">
      <c r="A771" s="11">
        <v>90853</v>
      </c>
      <c r="B771" s="172" t="s">
        <v>2992</v>
      </c>
      <c r="C771" s="144">
        <v>0.2</v>
      </c>
      <c r="D771" s="145">
        <v>0.01</v>
      </c>
      <c r="E771" s="137">
        <f t="shared" si="62"/>
        <v>0</v>
      </c>
      <c r="F771" s="137">
        <f t="shared" si="63"/>
        <v>0</v>
      </c>
      <c r="G771" s="137">
        <f t="shared" si="64"/>
        <v>0</v>
      </c>
      <c r="H771" s="142">
        <v>40.697800000000001</v>
      </c>
      <c r="I771" s="139">
        <f t="shared" si="60"/>
        <v>0</v>
      </c>
      <c r="J771" s="143">
        <f t="shared" si="61"/>
        <v>0</v>
      </c>
    </row>
    <row r="772" spans="1:10" x14ac:dyDescent="0.2">
      <c r="A772" s="11">
        <v>90857</v>
      </c>
      <c r="B772" s="172" t="s">
        <v>2993</v>
      </c>
      <c r="C772" s="144">
        <v>0.21</v>
      </c>
      <c r="D772" s="145">
        <v>0.01</v>
      </c>
      <c r="E772" s="137">
        <f t="shared" si="62"/>
        <v>0</v>
      </c>
      <c r="F772" s="137">
        <f t="shared" si="63"/>
        <v>0</v>
      </c>
      <c r="G772" s="137">
        <f t="shared" si="64"/>
        <v>0</v>
      </c>
      <c r="H772" s="142">
        <v>40.697800000000001</v>
      </c>
      <c r="I772" s="139">
        <f t="shared" si="60"/>
        <v>0</v>
      </c>
      <c r="J772" s="143">
        <f t="shared" si="61"/>
        <v>0</v>
      </c>
    </row>
    <row r="773" spans="1:10" x14ac:dyDescent="0.2">
      <c r="A773" s="11">
        <v>90862</v>
      </c>
      <c r="B773" s="172" t="s">
        <v>2994</v>
      </c>
      <c r="C773" s="144">
        <v>0.27</v>
      </c>
      <c r="D773" s="145">
        <v>0.02</v>
      </c>
      <c r="E773" s="137">
        <f t="shared" si="62"/>
        <v>0</v>
      </c>
      <c r="F773" s="137">
        <f t="shared" si="63"/>
        <v>0</v>
      </c>
      <c r="G773" s="137">
        <f t="shared" si="64"/>
        <v>0</v>
      </c>
      <c r="H773" s="142">
        <v>40.697800000000001</v>
      </c>
      <c r="I773" s="139">
        <f t="shared" si="60"/>
        <v>0</v>
      </c>
      <c r="J773" s="143">
        <f t="shared" si="61"/>
        <v>0</v>
      </c>
    </row>
    <row r="774" spans="1:10" x14ac:dyDescent="0.2">
      <c r="A774" s="11">
        <v>90865</v>
      </c>
      <c r="B774" s="172" t="s">
        <v>2995</v>
      </c>
      <c r="C774" s="144">
        <v>0.65</v>
      </c>
      <c r="D774" s="145">
        <v>0.12</v>
      </c>
      <c r="E774" s="137">
        <f t="shared" si="62"/>
        <v>0</v>
      </c>
      <c r="F774" s="137">
        <f t="shared" si="63"/>
        <v>0</v>
      </c>
      <c r="G774" s="137">
        <f t="shared" si="64"/>
        <v>0</v>
      </c>
      <c r="H774" s="142">
        <v>40.697800000000001</v>
      </c>
      <c r="I774" s="139">
        <f t="shared" si="60"/>
        <v>0</v>
      </c>
      <c r="J774" s="143">
        <f t="shared" si="61"/>
        <v>0</v>
      </c>
    </row>
    <row r="775" spans="1:10" x14ac:dyDescent="0.2">
      <c r="A775" s="11">
        <v>90870</v>
      </c>
      <c r="B775" s="172" t="s">
        <v>2996</v>
      </c>
      <c r="C775" s="144">
        <v>0.39</v>
      </c>
      <c r="D775" s="145">
        <v>0.04</v>
      </c>
      <c r="E775" s="137">
        <f t="shared" si="62"/>
        <v>0</v>
      </c>
      <c r="F775" s="137">
        <f t="shared" si="63"/>
        <v>0</v>
      </c>
      <c r="G775" s="137">
        <f t="shared" si="64"/>
        <v>0</v>
      </c>
      <c r="H775" s="142">
        <v>40.697800000000001</v>
      </c>
      <c r="I775" s="139">
        <f t="shared" si="60"/>
        <v>0</v>
      </c>
      <c r="J775" s="143">
        <f t="shared" si="61"/>
        <v>0</v>
      </c>
    </row>
    <row r="776" spans="1:10" x14ac:dyDescent="0.2">
      <c r="A776" s="11">
        <v>90875</v>
      </c>
      <c r="B776" s="172" t="s">
        <v>2997</v>
      </c>
      <c r="C776" s="144">
        <v>0.28000000000000003</v>
      </c>
      <c r="D776" s="145">
        <v>0.04</v>
      </c>
      <c r="E776" s="137">
        <f t="shared" si="62"/>
        <v>0</v>
      </c>
      <c r="F776" s="137">
        <f t="shared" si="63"/>
        <v>0</v>
      </c>
      <c r="G776" s="137">
        <f t="shared" si="64"/>
        <v>0</v>
      </c>
      <c r="H776" s="142">
        <v>40.697800000000001</v>
      </c>
      <c r="I776" s="139">
        <f t="shared" si="60"/>
        <v>0</v>
      </c>
      <c r="J776" s="143">
        <f t="shared" si="61"/>
        <v>0</v>
      </c>
    </row>
    <row r="777" spans="1:10" x14ac:dyDescent="0.2">
      <c r="A777" s="11">
        <v>90876</v>
      </c>
      <c r="B777" s="172" t="s">
        <v>2997</v>
      </c>
      <c r="C777" s="144">
        <v>0.44</v>
      </c>
      <c r="D777" s="145">
        <v>0.05</v>
      </c>
      <c r="E777" s="137">
        <f t="shared" si="62"/>
        <v>0</v>
      </c>
      <c r="F777" s="137">
        <f t="shared" si="63"/>
        <v>0</v>
      </c>
      <c r="G777" s="137">
        <f t="shared" si="64"/>
        <v>0</v>
      </c>
      <c r="H777" s="142">
        <v>40.697800000000001</v>
      </c>
      <c r="I777" s="139">
        <f t="shared" si="60"/>
        <v>0</v>
      </c>
      <c r="J777" s="143">
        <f t="shared" si="61"/>
        <v>0</v>
      </c>
    </row>
    <row r="778" spans="1:10" x14ac:dyDescent="0.2">
      <c r="A778" s="11">
        <v>90880</v>
      </c>
      <c r="B778" s="172" t="s">
        <v>2998</v>
      </c>
      <c r="C778" s="144">
        <v>0.39</v>
      </c>
      <c r="D778" s="145">
        <v>0.05</v>
      </c>
      <c r="E778" s="137">
        <f t="shared" si="62"/>
        <v>0</v>
      </c>
      <c r="F778" s="137">
        <f t="shared" si="63"/>
        <v>0</v>
      </c>
      <c r="G778" s="137">
        <f t="shared" si="64"/>
        <v>0</v>
      </c>
      <c r="H778" s="142">
        <v>40.697800000000001</v>
      </c>
      <c r="I778" s="139">
        <f t="shared" si="60"/>
        <v>0</v>
      </c>
      <c r="J778" s="143">
        <f t="shared" si="61"/>
        <v>0</v>
      </c>
    </row>
    <row r="779" spans="1:10" x14ac:dyDescent="0.2">
      <c r="A779" s="11">
        <v>90885</v>
      </c>
      <c r="B779" s="172" t="s">
        <v>2999</v>
      </c>
      <c r="C779" s="144">
        <v>0.22</v>
      </c>
      <c r="D779" s="145">
        <v>0.02</v>
      </c>
      <c r="E779" s="137">
        <f t="shared" si="62"/>
        <v>0</v>
      </c>
      <c r="F779" s="137">
        <f t="shared" si="63"/>
        <v>0</v>
      </c>
      <c r="G779" s="137">
        <f t="shared" si="64"/>
        <v>0</v>
      </c>
      <c r="H779" s="142">
        <v>40.697800000000001</v>
      </c>
      <c r="I779" s="139">
        <f t="shared" si="60"/>
        <v>0</v>
      </c>
      <c r="J779" s="143">
        <f t="shared" si="61"/>
        <v>0</v>
      </c>
    </row>
    <row r="780" spans="1:10" x14ac:dyDescent="0.2">
      <c r="A780" s="11">
        <v>90887</v>
      </c>
      <c r="B780" s="172" t="s">
        <v>3000</v>
      </c>
      <c r="C780" s="144">
        <v>0.34</v>
      </c>
      <c r="D780" s="145">
        <v>0.04</v>
      </c>
      <c r="E780" s="137">
        <f t="shared" si="62"/>
        <v>0</v>
      </c>
      <c r="F780" s="137">
        <f t="shared" si="63"/>
        <v>0</v>
      </c>
      <c r="G780" s="137">
        <f t="shared" si="64"/>
        <v>0</v>
      </c>
      <c r="H780" s="142">
        <v>40.697800000000001</v>
      </c>
      <c r="I780" s="139">
        <f t="shared" si="60"/>
        <v>0</v>
      </c>
      <c r="J780" s="143">
        <f t="shared" si="61"/>
        <v>0</v>
      </c>
    </row>
    <row r="781" spans="1:10" x14ac:dyDescent="0.2">
      <c r="A781" s="11">
        <v>90935</v>
      </c>
      <c r="B781" s="141" t="s">
        <v>3001</v>
      </c>
      <c r="C781" s="135">
        <v>0.67</v>
      </c>
      <c r="D781" s="137">
        <v>0.04</v>
      </c>
      <c r="E781" s="137">
        <f t="shared" si="62"/>
        <v>0</v>
      </c>
      <c r="F781" s="137">
        <f t="shared" si="63"/>
        <v>0</v>
      </c>
      <c r="G781" s="137">
        <f t="shared" si="64"/>
        <v>0</v>
      </c>
      <c r="H781" s="142">
        <v>40.697800000000001</v>
      </c>
      <c r="I781" s="139">
        <f t="shared" si="60"/>
        <v>0</v>
      </c>
      <c r="J781" s="143">
        <f t="shared" si="61"/>
        <v>0</v>
      </c>
    </row>
    <row r="782" spans="1:10" x14ac:dyDescent="0.2">
      <c r="A782" s="11">
        <v>90937</v>
      </c>
      <c r="B782" s="141" t="s">
        <v>3002</v>
      </c>
      <c r="C782" s="135">
        <v>0.97</v>
      </c>
      <c r="D782" s="137">
        <v>7.0000000000000007E-2</v>
      </c>
      <c r="E782" s="137">
        <f t="shared" si="62"/>
        <v>0</v>
      </c>
      <c r="F782" s="137">
        <f t="shared" si="63"/>
        <v>0</v>
      </c>
      <c r="G782" s="137">
        <f t="shared" si="64"/>
        <v>0</v>
      </c>
      <c r="H782" s="142">
        <v>40.697800000000001</v>
      </c>
      <c r="I782" s="139">
        <f t="shared" si="60"/>
        <v>0</v>
      </c>
      <c r="J782" s="143">
        <f t="shared" si="61"/>
        <v>0</v>
      </c>
    </row>
    <row r="783" spans="1:10" x14ac:dyDescent="0.2">
      <c r="A783" s="11">
        <v>90940</v>
      </c>
      <c r="B783" s="141" t="s">
        <v>3003</v>
      </c>
      <c r="C783" s="135">
        <v>1.25</v>
      </c>
      <c r="D783" s="137">
        <v>7.0000000000000007E-2</v>
      </c>
      <c r="E783" s="137">
        <f t="shared" si="62"/>
        <v>0</v>
      </c>
      <c r="F783" s="137">
        <f t="shared" si="63"/>
        <v>0</v>
      </c>
      <c r="G783" s="137">
        <f t="shared" si="64"/>
        <v>0</v>
      </c>
      <c r="H783" s="142">
        <v>40.697800000000001</v>
      </c>
      <c r="I783" s="139">
        <f t="shared" si="60"/>
        <v>0</v>
      </c>
      <c r="J783" s="143">
        <f t="shared" si="61"/>
        <v>0</v>
      </c>
    </row>
    <row r="784" spans="1:10" x14ac:dyDescent="0.2">
      <c r="A784" s="11">
        <v>90945</v>
      </c>
      <c r="B784" s="141" t="s">
        <v>3004</v>
      </c>
      <c r="C784" s="135">
        <v>0.69</v>
      </c>
      <c r="D784" s="137">
        <v>0.04</v>
      </c>
      <c r="E784" s="137">
        <f t="shared" si="62"/>
        <v>0</v>
      </c>
      <c r="F784" s="137">
        <f t="shared" si="63"/>
        <v>0</v>
      </c>
      <c r="G784" s="137">
        <f t="shared" si="64"/>
        <v>0</v>
      </c>
      <c r="H784" s="142">
        <v>40.697800000000001</v>
      </c>
      <c r="I784" s="139">
        <f t="shared" si="60"/>
        <v>0</v>
      </c>
      <c r="J784" s="143">
        <f t="shared" si="61"/>
        <v>0</v>
      </c>
    </row>
    <row r="785" spans="1:10" x14ac:dyDescent="0.2">
      <c r="A785" s="11">
        <v>90947</v>
      </c>
      <c r="B785" s="141" t="s">
        <v>3005</v>
      </c>
      <c r="C785" s="135">
        <v>0.99</v>
      </c>
      <c r="D785" s="137">
        <v>7.0000000000000007E-2</v>
      </c>
      <c r="E785" s="137">
        <f t="shared" si="62"/>
        <v>0</v>
      </c>
      <c r="F785" s="137">
        <f t="shared" si="63"/>
        <v>0</v>
      </c>
      <c r="G785" s="137">
        <f t="shared" si="64"/>
        <v>0</v>
      </c>
      <c r="H785" s="142">
        <v>40.697800000000001</v>
      </c>
      <c r="I785" s="139">
        <f t="shared" si="60"/>
        <v>0</v>
      </c>
      <c r="J785" s="143">
        <f t="shared" si="61"/>
        <v>0</v>
      </c>
    </row>
    <row r="786" spans="1:10" x14ac:dyDescent="0.2">
      <c r="A786" s="11">
        <v>90997</v>
      </c>
      <c r="B786" s="141" t="s">
        <v>3006</v>
      </c>
      <c r="C786" s="135">
        <v>0.66</v>
      </c>
      <c r="D786" s="137">
        <v>0.06</v>
      </c>
      <c r="E786" s="137">
        <f t="shared" si="62"/>
        <v>0</v>
      </c>
      <c r="F786" s="137">
        <f t="shared" si="63"/>
        <v>0</v>
      </c>
      <c r="G786" s="137">
        <f t="shared" si="64"/>
        <v>0</v>
      </c>
      <c r="H786" s="142">
        <v>40.697800000000001</v>
      </c>
      <c r="I786" s="139">
        <f t="shared" si="60"/>
        <v>0</v>
      </c>
      <c r="J786" s="143">
        <f t="shared" si="61"/>
        <v>0</v>
      </c>
    </row>
    <row r="787" spans="1:10" x14ac:dyDescent="0.2">
      <c r="A787" s="11">
        <v>91010</v>
      </c>
      <c r="B787" s="141" t="s">
        <v>3007</v>
      </c>
      <c r="C787" s="135">
        <v>2.2799999999999998</v>
      </c>
      <c r="D787" s="137">
        <v>0.06</v>
      </c>
      <c r="E787" s="137">
        <f t="shared" si="62"/>
        <v>0</v>
      </c>
      <c r="F787" s="137">
        <f t="shared" si="63"/>
        <v>0</v>
      </c>
      <c r="G787" s="137">
        <f t="shared" si="64"/>
        <v>0</v>
      </c>
      <c r="H787" s="142">
        <v>40.697800000000001</v>
      </c>
      <c r="I787" s="139">
        <f t="shared" si="60"/>
        <v>0</v>
      </c>
      <c r="J787" s="143">
        <f t="shared" si="61"/>
        <v>0</v>
      </c>
    </row>
    <row r="788" spans="1:10" x14ac:dyDescent="0.2">
      <c r="A788" s="11">
        <v>91013</v>
      </c>
      <c r="B788" s="141" t="s">
        <v>3008</v>
      </c>
      <c r="C788" s="135">
        <v>0.38</v>
      </c>
      <c r="D788" s="137">
        <v>0.01</v>
      </c>
      <c r="E788" s="137">
        <f t="shared" si="62"/>
        <v>0</v>
      </c>
      <c r="F788" s="137">
        <f t="shared" si="63"/>
        <v>0</v>
      </c>
      <c r="G788" s="137">
        <f t="shared" si="64"/>
        <v>0</v>
      </c>
      <c r="H788" s="142">
        <v>40.697800000000001</v>
      </c>
      <c r="I788" s="139">
        <f t="shared" si="60"/>
        <v>0</v>
      </c>
      <c r="J788" s="143">
        <f t="shared" si="61"/>
        <v>0</v>
      </c>
    </row>
    <row r="789" spans="1:10" x14ac:dyDescent="0.2">
      <c r="A789" s="11">
        <v>91020</v>
      </c>
      <c r="B789" s="141" t="s">
        <v>3009</v>
      </c>
      <c r="C789" s="135">
        <v>2.4500000000000002</v>
      </c>
      <c r="D789" s="137">
        <v>0.06</v>
      </c>
      <c r="E789" s="137">
        <f t="shared" si="62"/>
        <v>0</v>
      </c>
      <c r="F789" s="137">
        <f t="shared" si="63"/>
        <v>0</v>
      </c>
      <c r="G789" s="137">
        <f t="shared" si="64"/>
        <v>0</v>
      </c>
      <c r="H789" s="142">
        <v>40.697800000000001</v>
      </c>
      <c r="I789" s="139">
        <f t="shared" si="60"/>
        <v>0</v>
      </c>
      <c r="J789" s="143">
        <f t="shared" si="61"/>
        <v>0</v>
      </c>
    </row>
    <row r="790" spans="1:10" x14ac:dyDescent="0.2">
      <c r="A790" s="11">
        <v>91022</v>
      </c>
      <c r="B790" s="141" t="s">
        <v>3010</v>
      </c>
      <c r="C790" s="135">
        <v>3.9</v>
      </c>
      <c r="D790" s="137">
        <v>0.06</v>
      </c>
      <c r="E790" s="137">
        <f t="shared" si="62"/>
        <v>0</v>
      </c>
      <c r="F790" s="137">
        <f t="shared" si="63"/>
        <v>0</v>
      </c>
      <c r="G790" s="137">
        <f t="shared" si="64"/>
        <v>0</v>
      </c>
      <c r="H790" s="142">
        <v>40.697800000000001</v>
      </c>
      <c r="I790" s="139">
        <f t="shared" si="60"/>
        <v>0</v>
      </c>
      <c r="J790" s="143">
        <f t="shared" si="61"/>
        <v>0</v>
      </c>
    </row>
    <row r="791" spans="1:10" x14ac:dyDescent="0.2">
      <c r="A791" s="11">
        <v>91030</v>
      </c>
      <c r="B791" s="141" t="s">
        <v>3011</v>
      </c>
      <c r="C791" s="135">
        <v>2.0699999999999998</v>
      </c>
      <c r="D791" s="137">
        <v>0.02</v>
      </c>
      <c r="E791" s="137">
        <f t="shared" si="62"/>
        <v>0</v>
      </c>
      <c r="F791" s="137">
        <f t="shared" si="63"/>
        <v>0</v>
      </c>
      <c r="G791" s="137">
        <f t="shared" si="64"/>
        <v>0</v>
      </c>
      <c r="H791" s="142">
        <v>40.697800000000001</v>
      </c>
      <c r="I791" s="139">
        <f t="shared" si="60"/>
        <v>0</v>
      </c>
      <c r="J791" s="143">
        <f t="shared" si="61"/>
        <v>0</v>
      </c>
    </row>
    <row r="792" spans="1:10" x14ac:dyDescent="0.2">
      <c r="A792" s="11">
        <v>91034</v>
      </c>
      <c r="B792" s="141" t="s">
        <v>3012</v>
      </c>
      <c r="C792" s="135">
        <v>4.9000000000000004</v>
      </c>
      <c r="D792" s="137">
        <v>0.06</v>
      </c>
      <c r="E792" s="137">
        <f t="shared" si="62"/>
        <v>0</v>
      </c>
      <c r="F792" s="137">
        <f t="shared" si="63"/>
        <v>0</v>
      </c>
      <c r="G792" s="137">
        <f t="shared" si="64"/>
        <v>0</v>
      </c>
      <c r="H792" s="142">
        <v>40.697800000000001</v>
      </c>
      <c r="I792" s="139">
        <f t="shared" si="60"/>
        <v>0</v>
      </c>
      <c r="J792" s="143">
        <f t="shared" si="61"/>
        <v>0</v>
      </c>
    </row>
    <row r="793" spans="1:10" x14ac:dyDescent="0.2">
      <c r="A793" s="11">
        <v>91035</v>
      </c>
      <c r="B793" s="141" t="s">
        <v>3013</v>
      </c>
      <c r="C793" s="135">
        <v>10.24</v>
      </c>
      <c r="D793" s="137">
        <v>0.06</v>
      </c>
      <c r="E793" s="137">
        <f t="shared" si="62"/>
        <v>0</v>
      </c>
      <c r="F793" s="137">
        <f t="shared" si="63"/>
        <v>0</v>
      </c>
      <c r="G793" s="137">
        <f t="shared" si="64"/>
        <v>0</v>
      </c>
      <c r="H793" s="142">
        <v>40.697800000000001</v>
      </c>
      <c r="I793" s="139">
        <f t="shared" si="60"/>
        <v>0</v>
      </c>
      <c r="J793" s="143">
        <f t="shared" si="61"/>
        <v>0</v>
      </c>
    </row>
    <row r="794" spans="1:10" x14ac:dyDescent="0.2">
      <c r="A794" s="11">
        <v>91037</v>
      </c>
      <c r="B794" s="141" t="s">
        <v>3014</v>
      </c>
      <c r="C794" s="135">
        <v>2.59</v>
      </c>
      <c r="D794" s="137">
        <v>0.06</v>
      </c>
      <c r="E794" s="137">
        <f t="shared" si="62"/>
        <v>0</v>
      </c>
      <c r="F794" s="137">
        <f t="shared" si="63"/>
        <v>0</v>
      </c>
      <c r="G794" s="137">
        <f t="shared" si="64"/>
        <v>0</v>
      </c>
      <c r="H794" s="142">
        <v>40.697800000000001</v>
      </c>
      <c r="I794" s="139">
        <f t="shared" si="60"/>
        <v>0</v>
      </c>
      <c r="J794" s="143">
        <f t="shared" si="61"/>
        <v>0</v>
      </c>
    </row>
    <row r="795" spans="1:10" x14ac:dyDescent="0.2">
      <c r="A795" s="11">
        <v>91038</v>
      </c>
      <c r="B795" s="141" t="s">
        <v>3015</v>
      </c>
      <c r="C795" s="135">
        <v>1.83</v>
      </c>
      <c r="D795" s="137">
        <v>0.06</v>
      </c>
      <c r="E795" s="137">
        <f t="shared" si="62"/>
        <v>0</v>
      </c>
      <c r="F795" s="137">
        <f t="shared" si="63"/>
        <v>0</v>
      </c>
      <c r="G795" s="137">
        <f t="shared" si="64"/>
        <v>0</v>
      </c>
      <c r="H795" s="142">
        <v>40.697800000000001</v>
      </c>
      <c r="I795" s="139">
        <f t="shared" si="60"/>
        <v>0</v>
      </c>
      <c r="J795" s="143">
        <f t="shared" si="61"/>
        <v>0</v>
      </c>
    </row>
    <row r="796" spans="1:10" x14ac:dyDescent="0.2">
      <c r="A796" s="11">
        <v>91040</v>
      </c>
      <c r="B796" s="141" t="s">
        <v>3016</v>
      </c>
      <c r="C796" s="135">
        <v>10.79</v>
      </c>
      <c r="D796" s="137">
        <v>0.06</v>
      </c>
      <c r="E796" s="137">
        <f t="shared" si="62"/>
        <v>0</v>
      </c>
      <c r="F796" s="137">
        <f t="shared" si="63"/>
        <v>0</v>
      </c>
      <c r="G796" s="137">
        <f t="shared" si="64"/>
        <v>0</v>
      </c>
      <c r="H796" s="142">
        <v>40.697800000000001</v>
      </c>
      <c r="I796" s="139">
        <f t="shared" si="60"/>
        <v>0</v>
      </c>
      <c r="J796" s="143">
        <f t="shared" si="61"/>
        <v>0</v>
      </c>
    </row>
    <row r="797" spans="1:10" x14ac:dyDescent="0.2">
      <c r="A797" s="11">
        <v>91060</v>
      </c>
      <c r="B797" s="141" t="s">
        <v>3017</v>
      </c>
      <c r="C797" s="135">
        <v>0.16</v>
      </c>
      <c r="D797" s="137">
        <v>0.02</v>
      </c>
      <c r="E797" s="137">
        <f t="shared" si="62"/>
        <v>0</v>
      </c>
      <c r="F797" s="137">
        <f t="shared" si="63"/>
        <v>0</v>
      </c>
      <c r="G797" s="137">
        <f t="shared" si="64"/>
        <v>0</v>
      </c>
      <c r="H797" s="142">
        <v>40.697800000000001</v>
      </c>
      <c r="I797" s="139">
        <f t="shared" si="60"/>
        <v>0</v>
      </c>
      <c r="J797" s="143">
        <f t="shared" si="61"/>
        <v>0</v>
      </c>
    </row>
    <row r="798" spans="1:10" x14ac:dyDescent="0.2">
      <c r="A798" s="11">
        <v>91065</v>
      </c>
      <c r="B798" s="141" t="s">
        <v>3018</v>
      </c>
      <c r="C798" s="135">
        <v>1.89</v>
      </c>
      <c r="D798" s="137">
        <v>0.02</v>
      </c>
      <c r="E798" s="137">
        <f t="shared" si="62"/>
        <v>0</v>
      </c>
      <c r="F798" s="137">
        <f t="shared" si="63"/>
        <v>0</v>
      </c>
      <c r="G798" s="137">
        <f t="shared" si="64"/>
        <v>0</v>
      </c>
      <c r="H798" s="142">
        <v>40.697800000000001</v>
      </c>
      <c r="I798" s="139">
        <f t="shared" si="60"/>
        <v>0</v>
      </c>
      <c r="J798" s="143">
        <f t="shared" si="61"/>
        <v>0</v>
      </c>
    </row>
    <row r="799" spans="1:10" x14ac:dyDescent="0.2">
      <c r="A799" s="11">
        <v>91110</v>
      </c>
      <c r="B799" s="141" t="s">
        <v>3019</v>
      </c>
      <c r="C799" s="135">
        <v>19.829999999999998</v>
      </c>
      <c r="D799" s="137">
        <v>7.0000000000000007E-2</v>
      </c>
      <c r="E799" s="137">
        <f t="shared" si="62"/>
        <v>0</v>
      </c>
      <c r="F799" s="137">
        <f t="shared" si="63"/>
        <v>0</v>
      </c>
      <c r="G799" s="137">
        <f t="shared" si="64"/>
        <v>0</v>
      </c>
      <c r="H799" s="142">
        <v>40.697800000000001</v>
      </c>
      <c r="I799" s="139">
        <f t="shared" si="60"/>
        <v>0</v>
      </c>
      <c r="J799" s="143">
        <f t="shared" si="61"/>
        <v>0</v>
      </c>
    </row>
    <row r="800" spans="1:10" x14ac:dyDescent="0.2">
      <c r="A800" s="11">
        <v>91111</v>
      </c>
      <c r="B800" s="141" t="s">
        <v>3019</v>
      </c>
      <c r="C800" s="144">
        <v>18.190000000000001</v>
      </c>
      <c r="D800" s="145">
        <v>0.02</v>
      </c>
      <c r="E800" s="137">
        <f t="shared" si="62"/>
        <v>0</v>
      </c>
      <c r="F800" s="137">
        <f t="shared" si="63"/>
        <v>0</v>
      </c>
      <c r="G800" s="137">
        <f t="shared" si="64"/>
        <v>0</v>
      </c>
      <c r="H800" s="142">
        <v>40.697800000000001</v>
      </c>
      <c r="I800" s="139">
        <f t="shared" ref="I800:I863" si="65">+G800*H800</f>
        <v>0</v>
      </c>
      <c r="J800" s="143">
        <f t="shared" si="61"/>
        <v>0</v>
      </c>
    </row>
    <row r="801" spans="1:10" x14ac:dyDescent="0.2">
      <c r="A801" s="11">
        <v>91120</v>
      </c>
      <c r="B801" s="141" t="s">
        <v>3020</v>
      </c>
      <c r="C801" s="135">
        <v>10.64</v>
      </c>
      <c r="D801" s="137">
        <v>0.04</v>
      </c>
      <c r="E801" s="137">
        <f t="shared" si="62"/>
        <v>0</v>
      </c>
      <c r="F801" s="137">
        <f t="shared" si="63"/>
        <v>0</v>
      </c>
      <c r="G801" s="137">
        <f t="shared" si="64"/>
        <v>0</v>
      </c>
      <c r="H801" s="142">
        <v>40.697800000000001</v>
      </c>
      <c r="I801" s="139">
        <f t="shared" si="65"/>
        <v>0</v>
      </c>
      <c r="J801" s="143">
        <f t="shared" ref="J801:J864" si="66">+ROUND($I801*J$16,2)</f>
        <v>0</v>
      </c>
    </row>
    <row r="802" spans="1:10" x14ac:dyDescent="0.2">
      <c r="A802" s="11">
        <v>91122</v>
      </c>
      <c r="B802" s="141" t="s">
        <v>3021</v>
      </c>
      <c r="C802" s="135">
        <v>5.46</v>
      </c>
      <c r="D802" s="137">
        <v>0.08</v>
      </c>
      <c r="E802" s="137">
        <f t="shared" si="62"/>
        <v>0</v>
      </c>
      <c r="F802" s="137">
        <f t="shared" si="63"/>
        <v>0</v>
      </c>
      <c r="G802" s="137">
        <f t="shared" si="64"/>
        <v>0</v>
      </c>
      <c r="H802" s="142">
        <v>40.697800000000001</v>
      </c>
      <c r="I802" s="139">
        <f t="shared" si="65"/>
        <v>0</v>
      </c>
      <c r="J802" s="143">
        <f t="shared" si="66"/>
        <v>0</v>
      </c>
    </row>
    <row r="803" spans="1:10" x14ac:dyDescent="0.2">
      <c r="A803" s="11">
        <v>91132</v>
      </c>
      <c r="B803" s="141" t="s">
        <v>3022</v>
      </c>
      <c r="C803" s="135">
        <v>0.38</v>
      </c>
      <c r="D803" s="137">
        <v>0.02</v>
      </c>
      <c r="E803" s="137">
        <f t="shared" ref="E803:E866" si="67">+$I$15*C803</f>
        <v>0</v>
      </c>
      <c r="F803" s="137">
        <f t="shared" si="63"/>
        <v>0</v>
      </c>
      <c r="G803" s="137">
        <f t="shared" si="64"/>
        <v>0</v>
      </c>
      <c r="H803" s="142">
        <v>40.697800000000001</v>
      </c>
      <c r="I803" s="139">
        <f t="shared" si="65"/>
        <v>0</v>
      </c>
      <c r="J803" s="143">
        <f t="shared" si="66"/>
        <v>0</v>
      </c>
    </row>
    <row r="804" spans="1:10" x14ac:dyDescent="0.2">
      <c r="A804" s="11">
        <v>91133</v>
      </c>
      <c r="B804" s="141" t="s">
        <v>3023</v>
      </c>
      <c r="C804" s="135">
        <v>0.48</v>
      </c>
      <c r="D804" s="137">
        <v>0.03</v>
      </c>
      <c r="E804" s="137">
        <f t="shared" si="67"/>
        <v>0</v>
      </c>
      <c r="F804" s="137">
        <f t="shared" ref="F804:F867" si="68">+D804*$I$16</f>
        <v>0</v>
      </c>
      <c r="G804" s="137">
        <f t="shared" ref="G804:G867" si="69">+E804+F804</f>
        <v>0</v>
      </c>
      <c r="H804" s="142">
        <v>40.697800000000001</v>
      </c>
      <c r="I804" s="139">
        <f t="shared" si="65"/>
        <v>0</v>
      </c>
      <c r="J804" s="143">
        <f t="shared" si="66"/>
        <v>0</v>
      </c>
    </row>
    <row r="805" spans="1:10" x14ac:dyDescent="0.2">
      <c r="A805" s="156">
        <v>91200</v>
      </c>
      <c r="B805" s="157" t="s">
        <v>3024</v>
      </c>
      <c r="C805" s="144">
        <v>0.59</v>
      </c>
      <c r="D805" s="145">
        <v>0.01</v>
      </c>
      <c r="E805" s="137">
        <f t="shared" si="67"/>
        <v>0</v>
      </c>
      <c r="F805" s="137">
        <f t="shared" si="68"/>
        <v>0</v>
      </c>
      <c r="G805" s="137">
        <f t="shared" si="69"/>
        <v>0</v>
      </c>
      <c r="H805" s="142">
        <v>40.697800000000001</v>
      </c>
      <c r="I805" s="139">
        <f t="shared" si="65"/>
        <v>0</v>
      </c>
      <c r="J805" s="143">
        <f t="shared" si="66"/>
        <v>0</v>
      </c>
    </row>
    <row r="806" spans="1:10" x14ac:dyDescent="0.2">
      <c r="A806" s="11">
        <v>92002</v>
      </c>
      <c r="B806" s="141" t="s">
        <v>3025</v>
      </c>
      <c r="C806" s="135">
        <v>0.97</v>
      </c>
      <c r="D806" s="137">
        <v>0.02</v>
      </c>
      <c r="E806" s="137">
        <f t="shared" si="67"/>
        <v>0</v>
      </c>
      <c r="F806" s="137">
        <f t="shared" si="68"/>
        <v>0</v>
      </c>
      <c r="G806" s="137">
        <f t="shared" si="69"/>
        <v>0</v>
      </c>
      <c r="H806" s="142">
        <v>40.697800000000001</v>
      </c>
      <c r="I806" s="139">
        <f t="shared" si="65"/>
        <v>0</v>
      </c>
      <c r="J806" s="143">
        <f t="shared" si="66"/>
        <v>0</v>
      </c>
    </row>
    <row r="807" spans="1:10" x14ac:dyDescent="0.2">
      <c r="A807" s="11">
        <v>92004</v>
      </c>
      <c r="B807" s="141" t="s">
        <v>3025</v>
      </c>
      <c r="C807" s="135">
        <v>1.7</v>
      </c>
      <c r="D807" s="137">
        <v>0.04</v>
      </c>
      <c r="E807" s="137">
        <f t="shared" si="67"/>
        <v>0</v>
      </c>
      <c r="F807" s="137">
        <f t="shared" si="68"/>
        <v>0</v>
      </c>
      <c r="G807" s="137">
        <f t="shared" si="69"/>
        <v>0</v>
      </c>
      <c r="H807" s="142">
        <v>40.697800000000001</v>
      </c>
      <c r="I807" s="139">
        <f t="shared" si="65"/>
        <v>0</v>
      </c>
      <c r="J807" s="143">
        <f t="shared" si="66"/>
        <v>0</v>
      </c>
    </row>
    <row r="808" spans="1:10" x14ac:dyDescent="0.2">
      <c r="A808" s="11">
        <v>92012</v>
      </c>
      <c r="B808" s="141" t="s">
        <v>3026</v>
      </c>
      <c r="C808" s="135">
        <v>1.03</v>
      </c>
      <c r="D808" s="137">
        <v>0.02</v>
      </c>
      <c r="E808" s="137">
        <f t="shared" si="67"/>
        <v>0</v>
      </c>
      <c r="F808" s="137">
        <f t="shared" si="68"/>
        <v>0</v>
      </c>
      <c r="G808" s="137">
        <f t="shared" si="69"/>
        <v>0</v>
      </c>
      <c r="H808" s="142">
        <v>40.697800000000001</v>
      </c>
      <c r="I808" s="139">
        <f t="shared" si="65"/>
        <v>0</v>
      </c>
      <c r="J808" s="143">
        <f t="shared" si="66"/>
        <v>0</v>
      </c>
    </row>
    <row r="809" spans="1:10" x14ac:dyDescent="0.2">
      <c r="A809" s="11">
        <v>92014</v>
      </c>
      <c r="B809" s="141" t="s">
        <v>3027</v>
      </c>
      <c r="C809" s="135">
        <v>1.41</v>
      </c>
      <c r="D809" s="137">
        <v>0.03</v>
      </c>
      <c r="E809" s="137">
        <f t="shared" si="67"/>
        <v>0</v>
      </c>
      <c r="F809" s="137">
        <f t="shared" si="68"/>
        <v>0</v>
      </c>
      <c r="G809" s="137">
        <f t="shared" si="69"/>
        <v>0</v>
      </c>
      <c r="H809" s="142">
        <v>40.697800000000001</v>
      </c>
      <c r="I809" s="139">
        <f t="shared" si="65"/>
        <v>0</v>
      </c>
      <c r="J809" s="143">
        <f t="shared" si="66"/>
        <v>0</v>
      </c>
    </row>
    <row r="810" spans="1:10" x14ac:dyDescent="0.2">
      <c r="A810" s="11">
        <v>92015</v>
      </c>
      <c r="B810" s="141" t="s">
        <v>3028</v>
      </c>
      <c r="C810" s="135">
        <v>1.49</v>
      </c>
      <c r="D810" s="137">
        <v>0.01</v>
      </c>
      <c r="E810" s="137">
        <f t="shared" si="67"/>
        <v>0</v>
      </c>
      <c r="F810" s="137">
        <f t="shared" si="68"/>
        <v>0</v>
      </c>
      <c r="G810" s="137">
        <f t="shared" si="69"/>
        <v>0</v>
      </c>
      <c r="H810" s="142">
        <v>40.697800000000001</v>
      </c>
      <c r="I810" s="139">
        <f t="shared" si="65"/>
        <v>0</v>
      </c>
      <c r="J810" s="143">
        <f t="shared" si="66"/>
        <v>0</v>
      </c>
    </row>
    <row r="811" spans="1:10" x14ac:dyDescent="0.2">
      <c r="A811" s="11">
        <v>92018</v>
      </c>
      <c r="B811" s="141" t="s">
        <v>3029</v>
      </c>
      <c r="C811" s="135">
        <v>1.07</v>
      </c>
      <c r="D811" s="137">
        <v>7.0000000000000007E-2</v>
      </c>
      <c r="E811" s="137">
        <f t="shared" si="67"/>
        <v>0</v>
      </c>
      <c r="F811" s="137">
        <f t="shared" si="68"/>
        <v>0</v>
      </c>
      <c r="G811" s="137">
        <f t="shared" si="69"/>
        <v>0</v>
      </c>
      <c r="H811" s="142">
        <v>40.697800000000001</v>
      </c>
      <c r="I811" s="139">
        <f t="shared" si="65"/>
        <v>0</v>
      </c>
      <c r="J811" s="143">
        <f t="shared" si="66"/>
        <v>0</v>
      </c>
    </row>
    <row r="812" spans="1:10" x14ac:dyDescent="0.2">
      <c r="A812" s="11">
        <v>92019</v>
      </c>
      <c r="B812" s="141" t="s">
        <v>3027</v>
      </c>
      <c r="C812" s="135">
        <v>0.56000000000000005</v>
      </c>
      <c r="D812" s="137">
        <v>0.03</v>
      </c>
      <c r="E812" s="137">
        <f t="shared" si="67"/>
        <v>0</v>
      </c>
      <c r="F812" s="137">
        <f t="shared" si="68"/>
        <v>0</v>
      </c>
      <c r="G812" s="137">
        <f t="shared" si="69"/>
        <v>0</v>
      </c>
      <c r="H812" s="142">
        <v>40.697800000000001</v>
      </c>
      <c r="I812" s="139">
        <f t="shared" si="65"/>
        <v>0</v>
      </c>
      <c r="J812" s="143">
        <f t="shared" si="66"/>
        <v>0</v>
      </c>
    </row>
    <row r="813" spans="1:10" x14ac:dyDescent="0.2">
      <c r="A813" s="11">
        <v>92020</v>
      </c>
      <c r="B813" s="141" t="s">
        <v>3030</v>
      </c>
      <c r="C813" s="135">
        <v>0.34</v>
      </c>
      <c r="D813" s="137">
        <v>0.01</v>
      </c>
      <c r="E813" s="137">
        <f t="shared" si="67"/>
        <v>0</v>
      </c>
      <c r="F813" s="137">
        <f t="shared" si="68"/>
        <v>0</v>
      </c>
      <c r="G813" s="137">
        <f t="shared" si="69"/>
        <v>0</v>
      </c>
      <c r="H813" s="142">
        <v>40.697800000000001</v>
      </c>
      <c r="I813" s="139">
        <f t="shared" si="65"/>
        <v>0</v>
      </c>
      <c r="J813" s="143">
        <f t="shared" si="66"/>
        <v>0</v>
      </c>
    </row>
    <row r="814" spans="1:10" x14ac:dyDescent="0.2">
      <c r="A814" s="11">
        <v>92025</v>
      </c>
      <c r="B814" s="141" t="s">
        <v>3031</v>
      </c>
      <c r="C814" s="144">
        <v>0.32</v>
      </c>
      <c r="D814" s="145">
        <v>0.01</v>
      </c>
      <c r="E814" s="137">
        <f t="shared" si="67"/>
        <v>0</v>
      </c>
      <c r="F814" s="137">
        <f t="shared" si="68"/>
        <v>0</v>
      </c>
      <c r="G814" s="137">
        <f t="shared" si="69"/>
        <v>0</v>
      </c>
      <c r="H814" s="142">
        <v>40.697800000000001</v>
      </c>
      <c r="I814" s="139">
        <f t="shared" si="65"/>
        <v>0</v>
      </c>
      <c r="J814" s="143">
        <f t="shared" si="66"/>
        <v>0</v>
      </c>
    </row>
    <row r="815" spans="1:10" x14ac:dyDescent="0.2">
      <c r="A815" s="11">
        <v>92060</v>
      </c>
      <c r="B815" s="141" t="s">
        <v>3030</v>
      </c>
      <c r="C815" s="135">
        <v>0.43</v>
      </c>
      <c r="D815" s="137">
        <v>0.01</v>
      </c>
      <c r="E815" s="137">
        <f t="shared" si="67"/>
        <v>0</v>
      </c>
      <c r="F815" s="137">
        <f t="shared" si="68"/>
        <v>0</v>
      </c>
      <c r="G815" s="137">
        <f t="shared" si="69"/>
        <v>0</v>
      </c>
      <c r="H815" s="142">
        <v>40.697800000000001</v>
      </c>
      <c r="I815" s="139">
        <f t="shared" si="65"/>
        <v>0</v>
      </c>
      <c r="J815" s="143">
        <f t="shared" si="66"/>
        <v>0</v>
      </c>
    </row>
    <row r="816" spans="1:10" x14ac:dyDescent="0.2">
      <c r="A816" s="11">
        <v>92065</v>
      </c>
      <c r="B816" s="141" t="s">
        <v>3032</v>
      </c>
      <c r="C816" s="135">
        <v>0.39</v>
      </c>
      <c r="D816" s="137">
        <v>0.01</v>
      </c>
      <c r="E816" s="137">
        <f t="shared" si="67"/>
        <v>0</v>
      </c>
      <c r="F816" s="137">
        <f t="shared" si="68"/>
        <v>0</v>
      </c>
      <c r="G816" s="137">
        <f t="shared" si="69"/>
        <v>0</v>
      </c>
      <c r="H816" s="142">
        <v>40.697800000000001</v>
      </c>
      <c r="I816" s="139">
        <f t="shared" si="65"/>
        <v>0</v>
      </c>
      <c r="J816" s="143">
        <f t="shared" si="66"/>
        <v>0</v>
      </c>
    </row>
    <row r="817" spans="1:10" x14ac:dyDescent="0.2">
      <c r="A817" s="11">
        <v>92071</v>
      </c>
      <c r="B817" s="141" t="s">
        <v>3033</v>
      </c>
      <c r="C817" s="135">
        <v>0.34</v>
      </c>
      <c r="D817" s="137">
        <v>0.03</v>
      </c>
      <c r="E817" s="137">
        <f t="shared" si="67"/>
        <v>0</v>
      </c>
      <c r="F817" s="137">
        <f t="shared" si="68"/>
        <v>0</v>
      </c>
      <c r="G817" s="137">
        <f t="shared" si="69"/>
        <v>0</v>
      </c>
      <c r="H817" s="142">
        <v>40.697800000000001</v>
      </c>
      <c r="I817" s="139">
        <f t="shared" si="65"/>
        <v>0</v>
      </c>
      <c r="J817" s="143">
        <f t="shared" si="66"/>
        <v>0</v>
      </c>
    </row>
    <row r="818" spans="1:10" x14ac:dyDescent="0.2">
      <c r="A818" s="11">
        <v>92072</v>
      </c>
      <c r="B818" s="141" t="s">
        <v>3034</v>
      </c>
      <c r="C818" s="135">
        <v>0.73</v>
      </c>
      <c r="D818" s="137">
        <v>0.11</v>
      </c>
      <c r="E818" s="137">
        <f t="shared" si="67"/>
        <v>0</v>
      </c>
      <c r="F818" s="137">
        <f t="shared" si="68"/>
        <v>0</v>
      </c>
      <c r="G818" s="137">
        <f t="shared" si="69"/>
        <v>0</v>
      </c>
      <c r="H818" s="142">
        <v>40.697800000000001</v>
      </c>
      <c r="I818" s="139">
        <f t="shared" si="65"/>
        <v>0</v>
      </c>
      <c r="J818" s="143">
        <f t="shared" si="66"/>
        <v>0</v>
      </c>
    </row>
    <row r="819" spans="1:10" x14ac:dyDescent="0.2">
      <c r="A819" s="11">
        <v>92081</v>
      </c>
      <c r="B819" s="141" t="s">
        <v>3035</v>
      </c>
      <c r="C819" s="135">
        <v>0.7</v>
      </c>
      <c r="D819" s="137">
        <v>0.01</v>
      </c>
      <c r="E819" s="137">
        <f t="shared" si="67"/>
        <v>0</v>
      </c>
      <c r="F819" s="137">
        <f t="shared" si="68"/>
        <v>0</v>
      </c>
      <c r="G819" s="137">
        <f t="shared" si="69"/>
        <v>0</v>
      </c>
      <c r="H819" s="142">
        <v>40.697800000000001</v>
      </c>
      <c r="I819" s="139">
        <f t="shared" si="65"/>
        <v>0</v>
      </c>
      <c r="J819" s="143">
        <f t="shared" si="66"/>
        <v>0</v>
      </c>
    </row>
    <row r="820" spans="1:10" x14ac:dyDescent="0.2">
      <c r="A820" s="11">
        <v>92082</v>
      </c>
      <c r="B820" s="141" t="s">
        <v>3035</v>
      </c>
      <c r="C820" s="135">
        <v>0.96</v>
      </c>
      <c r="D820" s="137">
        <v>0.01</v>
      </c>
      <c r="E820" s="137">
        <f t="shared" si="67"/>
        <v>0</v>
      </c>
      <c r="F820" s="137">
        <f t="shared" si="68"/>
        <v>0</v>
      </c>
      <c r="G820" s="137">
        <f t="shared" si="69"/>
        <v>0</v>
      </c>
      <c r="H820" s="142">
        <v>40.697800000000001</v>
      </c>
      <c r="I820" s="139">
        <f t="shared" si="65"/>
        <v>0</v>
      </c>
      <c r="J820" s="143">
        <f t="shared" si="66"/>
        <v>0</v>
      </c>
    </row>
    <row r="821" spans="1:10" x14ac:dyDescent="0.2">
      <c r="A821" s="11">
        <v>92083</v>
      </c>
      <c r="B821" s="141" t="s">
        <v>3035</v>
      </c>
      <c r="C821" s="135">
        <v>1.1100000000000001</v>
      </c>
      <c r="D821" s="137">
        <v>0.01</v>
      </c>
      <c r="E821" s="137">
        <f t="shared" si="67"/>
        <v>0</v>
      </c>
      <c r="F821" s="137">
        <f t="shared" si="68"/>
        <v>0</v>
      </c>
      <c r="G821" s="137">
        <f t="shared" si="69"/>
        <v>0</v>
      </c>
      <c r="H821" s="142">
        <v>40.697800000000001</v>
      </c>
      <c r="I821" s="139">
        <f t="shared" si="65"/>
        <v>0</v>
      </c>
      <c r="J821" s="143">
        <f t="shared" si="66"/>
        <v>0</v>
      </c>
    </row>
    <row r="822" spans="1:10" x14ac:dyDescent="0.2">
      <c r="A822" s="11">
        <v>92100</v>
      </c>
      <c r="B822" s="141" t="s">
        <v>3036</v>
      </c>
      <c r="C822" s="135">
        <v>1.35</v>
      </c>
      <c r="D822" s="137">
        <v>0.02</v>
      </c>
      <c r="E822" s="137">
        <f t="shared" si="67"/>
        <v>0</v>
      </c>
      <c r="F822" s="137">
        <f t="shared" si="68"/>
        <v>0</v>
      </c>
      <c r="G822" s="137">
        <f t="shared" si="69"/>
        <v>0</v>
      </c>
      <c r="H822" s="142">
        <v>40.697800000000001</v>
      </c>
      <c r="I822" s="139">
        <f t="shared" si="65"/>
        <v>0</v>
      </c>
      <c r="J822" s="143">
        <f t="shared" si="66"/>
        <v>0</v>
      </c>
    </row>
    <row r="823" spans="1:10" x14ac:dyDescent="0.2">
      <c r="A823" s="11">
        <v>92136</v>
      </c>
      <c r="B823" s="141" t="s">
        <v>3037</v>
      </c>
      <c r="C823" s="135">
        <v>1.5</v>
      </c>
      <c r="D823" s="137">
        <v>7.0000000000000007E-2</v>
      </c>
      <c r="E823" s="137">
        <f t="shared" si="67"/>
        <v>0</v>
      </c>
      <c r="F823" s="137">
        <f t="shared" si="68"/>
        <v>0</v>
      </c>
      <c r="G823" s="137">
        <f t="shared" si="69"/>
        <v>0</v>
      </c>
      <c r="H823" s="142">
        <v>40.697800000000001</v>
      </c>
      <c r="I823" s="139">
        <f t="shared" si="65"/>
        <v>0</v>
      </c>
      <c r="J823" s="143">
        <f t="shared" si="66"/>
        <v>0</v>
      </c>
    </row>
    <row r="824" spans="1:10" x14ac:dyDescent="0.2">
      <c r="A824" s="11">
        <v>92140</v>
      </c>
      <c r="B824" s="141" t="s">
        <v>3038</v>
      </c>
      <c r="C824" s="135">
        <v>0.99</v>
      </c>
      <c r="D824" s="137">
        <v>0.01</v>
      </c>
      <c r="E824" s="137">
        <f t="shared" si="67"/>
        <v>0</v>
      </c>
      <c r="F824" s="137">
        <f t="shared" si="68"/>
        <v>0</v>
      </c>
      <c r="G824" s="137">
        <f t="shared" si="69"/>
        <v>0</v>
      </c>
      <c r="H824" s="142">
        <v>40.697800000000001</v>
      </c>
      <c r="I824" s="139">
        <f t="shared" si="65"/>
        <v>0</v>
      </c>
      <c r="J824" s="143">
        <f t="shared" si="66"/>
        <v>0</v>
      </c>
    </row>
    <row r="825" spans="1:10" x14ac:dyDescent="0.2">
      <c r="A825" s="11">
        <v>92226</v>
      </c>
      <c r="B825" s="141" t="s">
        <v>3039</v>
      </c>
      <c r="C825" s="135">
        <v>0.21</v>
      </c>
      <c r="D825" s="137">
        <v>0.01</v>
      </c>
      <c r="E825" s="137">
        <f t="shared" si="67"/>
        <v>0</v>
      </c>
      <c r="F825" s="137">
        <f t="shared" si="68"/>
        <v>0</v>
      </c>
      <c r="G825" s="137">
        <f t="shared" si="69"/>
        <v>0</v>
      </c>
      <c r="H825" s="142">
        <v>40.697800000000001</v>
      </c>
      <c r="I825" s="139">
        <f t="shared" si="65"/>
        <v>0</v>
      </c>
      <c r="J825" s="143">
        <f t="shared" si="66"/>
        <v>0</v>
      </c>
    </row>
    <row r="826" spans="1:10" x14ac:dyDescent="0.2">
      <c r="A826" s="11">
        <v>92227</v>
      </c>
      <c r="B826" s="141" t="s">
        <v>3040</v>
      </c>
      <c r="C826" s="135">
        <v>0.33</v>
      </c>
      <c r="D826" s="137">
        <v>0.01</v>
      </c>
      <c r="E826" s="137">
        <f t="shared" si="67"/>
        <v>0</v>
      </c>
      <c r="F826" s="137">
        <f t="shared" si="68"/>
        <v>0</v>
      </c>
      <c r="G826" s="137">
        <f t="shared" si="69"/>
        <v>0</v>
      </c>
      <c r="H826" s="142">
        <v>40.697800000000001</v>
      </c>
      <c r="I826" s="139">
        <f t="shared" si="65"/>
        <v>0</v>
      </c>
      <c r="J826" s="143">
        <f t="shared" si="66"/>
        <v>0</v>
      </c>
    </row>
    <row r="827" spans="1:10" x14ac:dyDescent="0.2">
      <c r="A827" s="11">
        <v>92228</v>
      </c>
      <c r="B827" s="141" t="s">
        <v>3041</v>
      </c>
      <c r="C827" s="135">
        <v>0.36</v>
      </c>
      <c r="D827" s="137">
        <v>0.01</v>
      </c>
      <c r="E827" s="137">
        <f t="shared" si="67"/>
        <v>0</v>
      </c>
      <c r="F827" s="137">
        <f t="shared" si="68"/>
        <v>0</v>
      </c>
      <c r="G827" s="137">
        <f t="shared" si="69"/>
        <v>0</v>
      </c>
      <c r="H827" s="142">
        <v>40.697800000000001</v>
      </c>
      <c r="I827" s="139">
        <f t="shared" si="65"/>
        <v>0</v>
      </c>
      <c r="J827" s="143">
        <f t="shared" si="66"/>
        <v>0</v>
      </c>
    </row>
    <row r="828" spans="1:10" x14ac:dyDescent="0.2">
      <c r="A828" s="11">
        <v>92230</v>
      </c>
      <c r="B828" s="141" t="s">
        <v>3042</v>
      </c>
      <c r="C828" s="135">
        <v>1.53</v>
      </c>
      <c r="D828" s="137">
        <v>0.02</v>
      </c>
      <c r="E828" s="137">
        <f t="shared" si="67"/>
        <v>0</v>
      </c>
      <c r="F828" s="137">
        <f t="shared" si="68"/>
        <v>0</v>
      </c>
      <c r="G828" s="137">
        <f t="shared" si="69"/>
        <v>0</v>
      </c>
      <c r="H828" s="142">
        <v>40.697800000000001</v>
      </c>
      <c r="I828" s="139">
        <f t="shared" si="65"/>
        <v>0</v>
      </c>
      <c r="J828" s="143">
        <f t="shared" si="66"/>
        <v>0</v>
      </c>
    </row>
    <row r="829" spans="1:10" x14ac:dyDescent="0.2">
      <c r="A829" s="11">
        <v>92235</v>
      </c>
      <c r="B829" s="141" t="s">
        <v>3042</v>
      </c>
      <c r="C829" s="135">
        <v>2.56</v>
      </c>
      <c r="D829" s="137">
        <v>0.06</v>
      </c>
      <c r="E829" s="137">
        <f t="shared" si="67"/>
        <v>0</v>
      </c>
      <c r="F829" s="137">
        <f t="shared" si="68"/>
        <v>0</v>
      </c>
      <c r="G829" s="137">
        <f t="shared" si="69"/>
        <v>0</v>
      </c>
      <c r="H829" s="142">
        <v>40.697800000000001</v>
      </c>
      <c r="I829" s="139">
        <f t="shared" si="65"/>
        <v>0</v>
      </c>
      <c r="J829" s="143">
        <f t="shared" si="66"/>
        <v>0</v>
      </c>
    </row>
    <row r="830" spans="1:10" x14ac:dyDescent="0.2">
      <c r="A830" s="11">
        <v>92240</v>
      </c>
      <c r="B830" s="141" t="s">
        <v>3043</v>
      </c>
      <c r="C830" s="135">
        <v>6.54</v>
      </c>
      <c r="D830" s="137">
        <v>0.06</v>
      </c>
      <c r="E830" s="137">
        <f t="shared" si="67"/>
        <v>0</v>
      </c>
      <c r="F830" s="137">
        <f t="shared" si="68"/>
        <v>0</v>
      </c>
      <c r="G830" s="137">
        <f t="shared" si="69"/>
        <v>0</v>
      </c>
      <c r="H830" s="142">
        <v>40.697800000000001</v>
      </c>
      <c r="I830" s="139">
        <f t="shared" si="65"/>
        <v>0</v>
      </c>
      <c r="J830" s="143">
        <f t="shared" si="66"/>
        <v>0</v>
      </c>
    </row>
    <row r="831" spans="1:10" x14ac:dyDescent="0.2">
      <c r="A831" s="11">
        <v>92250</v>
      </c>
      <c r="B831" s="141" t="s">
        <v>3042</v>
      </c>
      <c r="C831" s="135">
        <v>1.53</v>
      </c>
      <c r="D831" s="137">
        <v>0.01</v>
      </c>
      <c r="E831" s="137">
        <f t="shared" si="67"/>
        <v>0</v>
      </c>
      <c r="F831" s="137">
        <f t="shared" si="68"/>
        <v>0</v>
      </c>
      <c r="G831" s="137">
        <f t="shared" si="69"/>
        <v>0</v>
      </c>
      <c r="H831" s="142">
        <v>40.697800000000001</v>
      </c>
      <c r="I831" s="139">
        <f t="shared" si="65"/>
        <v>0</v>
      </c>
      <c r="J831" s="143">
        <f t="shared" si="66"/>
        <v>0</v>
      </c>
    </row>
    <row r="832" spans="1:10" x14ac:dyDescent="0.2">
      <c r="A832" s="11">
        <v>92260</v>
      </c>
      <c r="B832" s="141" t="s">
        <v>3044</v>
      </c>
      <c r="C832" s="135">
        <v>0.26</v>
      </c>
      <c r="D832" s="137">
        <v>0.01</v>
      </c>
      <c r="E832" s="137">
        <f t="shared" si="67"/>
        <v>0</v>
      </c>
      <c r="F832" s="137">
        <f t="shared" si="68"/>
        <v>0</v>
      </c>
      <c r="G832" s="137">
        <f t="shared" si="69"/>
        <v>0</v>
      </c>
      <c r="H832" s="142">
        <v>40.697800000000001</v>
      </c>
      <c r="I832" s="139">
        <f t="shared" si="65"/>
        <v>0</v>
      </c>
      <c r="J832" s="143">
        <f t="shared" si="66"/>
        <v>0</v>
      </c>
    </row>
    <row r="833" spans="1:10" x14ac:dyDescent="0.2">
      <c r="A833" s="11">
        <v>92265</v>
      </c>
      <c r="B833" s="141" t="s">
        <v>3045</v>
      </c>
      <c r="C833" s="135">
        <v>1.6</v>
      </c>
      <c r="D833" s="137">
        <v>0.02</v>
      </c>
      <c r="E833" s="137">
        <f t="shared" si="67"/>
        <v>0</v>
      </c>
      <c r="F833" s="137">
        <f t="shared" si="68"/>
        <v>0</v>
      </c>
      <c r="G833" s="137">
        <f t="shared" si="69"/>
        <v>0</v>
      </c>
      <c r="H833" s="142">
        <v>40.697800000000001</v>
      </c>
      <c r="I833" s="139">
        <f t="shared" si="65"/>
        <v>0</v>
      </c>
      <c r="J833" s="143">
        <f t="shared" si="66"/>
        <v>0</v>
      </c>
    </row>
    <row r="834" spans="1:10" x14ac:dyDescent="0.2">
      <c r="A834" s="11">
        <v>92270</v>
      </c>
      <c r="B834" s="141" t="s">
        <v>3046</v>
      </c>
      <c r="C834" s="135">
        <v>1.22</v>
      </c>
      <c r="D834" s="137">
        <v>0.02</v>
      </c>
      <c r="E834" s="137">
        <f t="shared" si="67"/>
        <v>0</v>
      </c>
      <c r="F834" s="137">
        <f t="shared" si="68"/>
        <v>0</v>
      </c>
      <c r="G834" s="137">
        <f t="shared" si="69"/>
        <v>0</v>
      </c>
      <c r="H834" s="142">
        <v>40.697800000000001</v>
      </c>
      <c r="I834" s="139">
        <f t="shared" si="65"/>
        <v>0</v>
      </c>
      <c r="J834" s="143">
        <f t="shared" si="66"/>
        <v>0</v>
      </c>
    </row>
    <row r="835" spans="1:10" x14ac:dyDescent="0.2">
      <c r="A835" s="11">
        <v>92273</v>
      </c>
      <c r="B835" s="154" t="s">
        <v>3047</v>
      </c>
      <c r="C835" s="135">
        <v>2.71</v>
      </c>
      <c r="D835" s="137">
        <v>0.02</v>
      </c>
      <c r="E835" s="137">
        <f t="shared" si="67"/>
        <v>0</v>
      </c>
      <c r="F835" s="137">
        <f t="shared" si="68"/>
        <v>0</v>
      </c>
      <c r="G835" s="137">
        <f t="shared" si="69"/>
        <v>0</v>
      </c>
      <c r="H835" s="142">
        <v>40.697800000000001</v>
      </c>
      <c r="I835" s="139">
        <f t="shared" si="65"/>
        <v>0</v>
      </c>
      <c r="J835" s="143">
        <f t="shared" si="66"/>
        <v>0</v>
      </c>
    </row>
    <row r="836" spans="1:10" x14ac:dyDescent="0.2">
      <c r="A836" s="11">
        <v>92274</v>
      </c>
      <c r="B836" s="154" t="s">
        <v>3048</v>
      </c>
      <c r="C836" s="135">
        <v>1.61</v>
      </c>
      <c r="D836" s="137">
        <v>0.01</v>
      </c>
      <c r="E836" s="137">
        <f t="shared" si="67"/>
        <v>0</v>
      </c>
      <c r="F836" s="137">
        <f t="shared" si="68"/>
        <v>0</v>
      </c>
      <c r="G836" s="137">
        <f t="shared" si="69"/>
        <v>0</v>
      </c>
      <c r="H836" s="142">
        <v>40.697800000000001</v>
      </c>
      <c r="I836" s="139">
        <f t="shared" si="65"/>
        <v>0</v>
      </c>
      <c r="J836" s="143">
        <f t="shared" si="66"/>
        <v>0</v>
      </c>
    </row>
    <row r="837" spans="1:10" x14ac:dyDescent="0.2">
      <c r="A837" s="11">
        <v>92283</v>
      </c>
      <c r="B837" s="141" t="s">
        <v>3049</v>
      </c>
      <c r="C837" s="135">
        <v>0.76</v>
      </c>
      <c r="D837" s="137">
        <v>0.01</v>
      </c>
      <c r="E837" s="137">
        <f t="shared" si="67"/>
        <v>0</v>
      </c>
      <c r="F837" s="137">
        <f t="shared" si="68"/>
        <v>0</v>
      </c>
      <c r="G837" s="137">
        <f t="shared" si="69"/>
        <v>0</v>
      </c>
      <c r="H837" s="142">
        <v>40.697800000000001</v>
      </c>
      <c r="I837" s="139">
        <f t="shared" si="65"/>
        <v>0</v>
      </c>
      <c r="J837" s="143">
        <f t="shared" si="66"/>
        <v>0</v>
      </c>
    </row>
    <row r="838" spans="1:10" x14ac:dyDescent="0.2">
      <c r="A838" s="11">
        <v>92284</v>
      </c>
      <c r="B838" s="141" t="s">
        <v>3050</v>
      </c>
      <c r="C838" s="135">
        <v>2.2200000000000002</v>
      </c>
      <c r="D838" s="137">
        <v>0.01</v>
      </c>
      <c r="E838" s="137">
        <f t="shared" si="67"/>
        <v>0</v>
      </c>
      <c r="F838" s="137">
        <f t="shared" si="68"/>
        <v>0</v>
      </c>
      <c r="G838" s="137">
        <f t="shared" si="69"/>
        <v>0</v>
      </c>
      <c r="H838" s="142">
        <v>40.697800000000001</v>
      </c>
      <c r="I838" s="139">
        <f t="shared" si="65"/>
        <v>0</v>
      </c>
      <c r="J838" s="143">
        <f t="shared" si="66"/>
        <v>0</v>
      </c>
    </row>
    <row r="839" spans="1:10" x14ac:dyDescent="0.2">
      <c r="A839" s="11">
        <v>92285</v>
      </c>
      <c r="B839" s="141" t="s">
        <v>3051</v>
      </c>
      <c r="C839" s="135">
        <v>0.98</v>
      </c>
      <c r="D839" s="137">
        <v>0.01</v>
      </c>
      <c r="E839" s="137">
        <f t="shared" si="67"/>
        <v>0</v>
      </c>
      <c r="F839" s="137">
        <f t="shared" si="68"/>
        <v>0</v>
      </c>
      <c r="G839" s="137">
        <f t="shared" si="69"/>
        <v>0</v>
      </c>
      <c r="H839" s="142">
        <v>40.697800000000001</v>
      </c>
      <c r="I839" s="139">
        <f t="shared" si="65"/>
        <v>0</v>
      </c>
      <c r="J839" s="143">
        <f t="shared" si="66"/>
        <v>0</v>
      </c>
    </row>
    <row r="840" spans="1:10" x14ac:dyDescent="0.2">
      <c r="A840" s="11">
        <v>92286</v>
      </c>
      <c r="B840" s="141" t="s">
        <v>3052</v>
      </c>
      <c r="C840" s="135">
        <v>3.07</v>
      </c>
      <c r="D840" s="137">
        <v>0.02</v>
      </c>
      <c r="E840" s="137">
        <f t="shared" si="67"/>
        <v>0</v>
      </c>
      <c r="F840" s="137">
        <f t="shared" si="68"/>
        <v>0</v>
      </c>
      <c r="G840" s="137">
        <f t="shared" si="69"/>
        <v>0</v>
      </c>
      <c r="H840" s="142">
        <v>40.697800000000001</v>
      </c>
      <c r="I840" s="139">
        <f t="shared" si="65"/>
        <v>0</v>
      </c>
      <c r="J840" s="143">
        <f t="shared" si="66"/>
        <v>0</v>
      </c>
    </row>
    <row r="841" spans="1:10" x14ac:dyDescent="0.2">
      <c r="A841" s="11">
        <v>92287</v>
      </c>
      <c r="B841" s="141" t="s">
        <v>3052</v>
      </c>
      <c r="C841" s="135">
        <v>2.39</v>
      </c>
      <c r="D841" s="137">
        <v>0.02</v>
      </c>
      <c r="E841" s="137">
        <f t="shared" si="67"/>
        <v>0</v>
      </c>
      <c r="F841" s="137">
        <f t="shared" si="68"/>
        <v>0</v>
      </c>
      <c r="G841" s="137">
        <f t="shared" si="69"/>
        <v>0</v>
      </c>
      <c r="H841" s="142">
        <v>40.697800000000001</v>
      </c>
      <c r="I841" s="139">
        <f t="shared" si="65"/>
        <v>0</v>
      </c>
      <c r="J841" s="143">
        <f t="shared" si="66"/>
        <v>0</v>
      </c>
    </row>
    <row r="842" spans="1:10" x14ac:dyDescent="0.2">
      <c r="A842" s="11">
        <v>92310</v>
      </c>
      <c r="B842" s="141" t="s">
        <v>3053</v>
      </c>
      <c r="C842" s="135">
        <v>1.1200000000000001</v>
      </c>
      <c r="D842" s="137">
        <v>0.04</v>
      </c>
      <c r="E842" s="137">
        <f t="shared" si="67"/>
        <v>0</v>
      </c>
      <c r="F842" s="137">
        <f t="shared" si="68"/>
        <v>0</v>
      </c>
      <c r="G842" s="137">
        <f t="shared" si="69"/>
        <v>0</v>
      </c>
      <c r="H842" s="142">
        <v>40.697800000000001</v>
      </c>
      <c r="I842" s="139">
        <f t="shared" si="65"/>
        <v>0</v>
      </c>
      <c r="J842" s="143">
        <f t="shared" si="66"/>
        <v>0</v>
      </c>
    </row>
    <row r="843" spans="1:10" x14ac:dyDescent="0.2">
      <c r="A843" s="11">
        <v>92311</v>
      </c>
      <c r="B843" s="141" t="s">
        <v>3053</v>
      </c>
      <c r="C843" s="135">
        <v>1.0900000000000001</v>
      </c>
      <c r="D843" s="137">
        <v>0.03</v>
      </c>
      <c r="E843" s="137">
        <f t="shared" si="67"/>
        <v>0</v>
      </c>
      <c r="F843" s="137">
        <f t="shared" si="68"/>
        <v>0</v>
      </c>
      <c r="G843" s="137">
        <f t="shared" si="69"/>
        <v>0</v>
      </c>
      <c r="H843" s="142">
        <v>40.697800000000001</v>
      </c>
      <c r="I843" s="139">
        <f t="shared" si="65"/>
        <v>0</v>
      </c>
      <c r="J843" s="143">
        <f t="shared" si="66"/>
        <v>0</v>
      </c>
    </row>
    <row r="844" spans="1:10" x14ac:dyDescent="0.2">
      <c r="A844" s="11">
        <v>92312</v>
      </c>
      <c r="B844" s="141" t="s">
        <v>3053</v>
      </c>
      <c r="C844" s="135">
        <v>1.08</v>
      </c>
      <c r="D844" s="137">
        <v>0.03</v>
      </c>
      <c r="E844" s="137">
        <f t="shared" si="67"/>
        <v>0</v>
      </c>
      <c r="F844" s="137">
        <f t="shared" si="68"/>
        <v>0</v>
      </c>
      <c r="G844" s="137">
        <f t="shared" si="69"/>
        <v>0</v>
      </c>
      <c r="H844" s="142">
        <v>40.697800000000001</v>
      </c>
      <c r="I844" s="139">
        <f t="shared" si="65"/>
        <v>0</v>
      </c>
      <c r="J844" s="143">
        <f t="shared" si="66"/>
        <v>0</v>
      </c>
    </row>
    <row r="845" spans="1:10" x14ac:dyDescent="0.2">
      <c r="A845" s="11">
        <v>92313</v>
      </c>
      <c r="B845" s="141" t="s">
        <v>3053</v>
      </c>
      <c r="C845" s="135">
        <v>1.06</v>
      </c>
      <c r="D845" s="137">
        <v>0.02</v>
      </c>
      <c r="E845" s="137">
        <f t="shared" si="67"/>
        <v>0</v>
      </c>
      <c r="F845" s="137">
        <f t="shared" si="68"/>
        <v>0</v>
      </c>
      <c r="G845" s="137">
        <f t="shared" si="69"/>
        <v>0</v>
      </c>
      <c r="H845" s="142">
        <v>40.697800000000001</v>
      </c>
      <c r="I845" s="139">
        <f t="shared" si="65"/>
        <v>0</v>
      </c>
      <c r="J845" s="143">
        <f t="shared" si="66"/>
        <v>0</v>
      </c>
    </row>
    <row r="846" spans="1:10" x14ac:dyDescent="0.2">
      <c r="A846" s="11">
        <v>92314</v>
      </c>
      <c r="B846" s="141" t="s">
        <v>3054</v>
      </c>
      <c r="C846" s="135">
        <v>0.94</v>
      </c>
      <c r="D846" s="137">
        <v>0.01</v>
      </c>
      <c r="E846" s="137">
        <f t="shared" si="67"/>
        <v>0</v>
      </c>
      <c r="F846" s="137">
        <f t="shared" si="68"/>
        <v>0</v>
      </c>
      <c r="G846" s="137">
        <f t="shared" si="69"/>
        <v>0</v>
      </c>
      <c r="H846" s="142">
        <v>40.697800000000001</v>
      </c>
      <c r="I846" s="139">
        <f t="shared" si="65"/>
        <v>0</v>
      </c>
      <c r="J846" s="143">
        <f t="shared" si="66"/>
        <v>0</v>
      </c>
    </row>
    <row r="847" spans="1:10" x14ac:dyDescent="0.2">
      <c r="A847" s="11">
        <v>92315</v>
      </c>
      <c r="B847" s="141" t="s">
        <v>3054</v>
      </c>
      <c r="C847" s="135">
        <v>0.85</v>
      </c>
      <c r="D847" s="137">
        <v>0.01</v>
      </c>
      <c r="E847" s="137">
        <f t="shared" si="67"/>
        <v>0</v>
      </c>
      <c r="F847" s="137">
        <f t="shared" si="68"/>
        <v>0</v>
      </c>
      <c r="G847" s="137">
        <f t="shared" si="69"/>
        <v>0</v>
      </c>
      <c r="H847" s="142">
        <v>40.697800000000001</v>
      </c>
      <c r="I847" s="139">
        <f t="shared" si="65"/>
        <v>0</v>
      </c>
      <c r="J847" s="143">
        <f t="shared" si="66"/>
        <v>0</v>
      </c>
    </row>
    <row r="848" spans="1:10" x14ac:dyDescent="0.2">
      <c r="A848" s="11">
        <v>92316</v>
      </c>
      <c r="B848" s="141" t="s">
        <v>3054</v>
      </c>
      <c r="C848" s="135">
        <v>0.91</v>
      </c>
      <c r="D848" s="137">
        <v>0.02</v>
      </c>
      <c r="E848" s="137">
        <f t="shared" si="67"/>
        <v>0</v>
      </c>
      <c r="F848" s="137">
        <f t="shared" si="68"/>
        <v>0</v>
      </c>
      <c r="G848" s="137">
        <f t="shared" si="69"/>
        <v>0</v>
      </c>
      <c r="H848" s="142">
        <v>40.697800000000001</v>
      </c>
      <c r="I848" s="139">
        <f t="shared" si="65"/>
        <v>0</v>
      </c>
      <c r="J848" s="143">
        <f t="shared" si="66"/>
        <v>0</v>
      </c>
    </row>
    <row r="849" spans="1:10" x14ac:dyDescent="0.2">
      <c r="A849" s="11">
        <v>92317</v>
      </c>
      <c r="B849" s="141" t="s">
        <v>3054</v>
      </c>
      <c r="C849" s="135">
        <v>0.94</v>
      </c>
      <c r="D849" s="137">
        <v>0.01</v>
      </c>
      <c r="E849" s="137">
        <f t="shared" si="67"/>
        <v>0</v>
      </c>
      <c r="F849" s="137">
        <f t="shared" si="68"/>
        <v>0</v>
      </c>
      <c r="G849" s="137">
        <f t="shared" si="69"/>
        <v>0</v>
      </c>
      <c r="H849" s="142">
        <v>40.697800000000001</v>
      </c>
      <c r="I849" s="139">
        <f t="shared" si="65"/>
        <v>0</v>
      </c>
      <c r="J849" s="143">
        <f t="shared" si="66"/>
        <v>0</v>
      </c>
    </row>
    <row r="850" spans="1:10" x14ac:dyDescent="0.2">
      <c r="A850" s="11">
        <v>92325</v>
      </c>
      <c r="B850" s="141" t="s">
        <v>3055</v>
      </c>
      <c r="C850" s="135">
        <v>0.4</v>
      </c>
      <c r="D850" s="137">
        <v>0.01</v>
      </c>
      <c r="E850" s="137">
        <f t="shared" si="67"/>
        <v>0</v>
      </c>
      <c r="F850" s="137">
        <f t="shared" si="68"/>
        <v>0</v>
      </c>
      <c r="G850" s="137">
        <f t="shared" si="69"/>
        <v>0</v>
      </c>
      <c r="H850" s="142">
        <v>40.697800000000001</v>
      </c>
      <c r="I850" s="139">
        <f t="shared" si="65"/>
        <v>0</v>
      </c>
      <c r="J850" s="143">
        <f t="shared" si="66"/>
        <v>0</v>
      </c>
    </row>
    <row r="851" spans="1:10" x14ac:dyDescent="0.2">
      <c r="A851" s="11">
        <v>92326</v>
      </c>
      <c r="B851" s="141" t="s">
        <v>3056</v>
      </c>
      <c r="C851" s="135">
        <v>1.63</v>
      </c>
      <c r="D851" s="137">
        <v>0.06</v>
      </c>
      <c r="E851" s="137">
        <f t="shared" si="67"/>
        <v>0</v>
      </c>
      <c r="F851" s="137">
        <f t="shared" si="68"/>
        <v>0</v>
      </c>
      <c r="G851" s="137">
        <f t="shared" si="69"/>
        <v>0</v>
      </c>
      <c r="H851" s="142">
        <v>40.697800000000001</v>
      </c>
      <c r="I851" s="139">
        <f t="shared" si="65"/>
        <v>0</v>
      </c>
      <c r="J851" s="143">
        <f t="shared" si="66"/>
        <v>0</v>
      </c>
    </row>
    <row r="852" spans="1:10" x14ac:dyDescent="0.2">
      <c r="A852" s="11">
        <v>92340</v>
      </c>
      <c r="B852" s="141" t="s">
        <v>3057</v>
      </c>
      <c r="C852" s="135">
        <v>0.7</v>
      </c>
      <c r="D852" s="137">
        <v>0.01</v>
      </c>
      <c r="E852" s="137">
        <f t="shared" si="67"/>
        <v>0</v>
      </c>
      <c r="F852" s="137">
        <f t="shared" si="68"/>
        <v>0</v>
      </c>
      <c r="G852" s="137">
        <f t="shared" si="69"/>
        <v>0</v>
      </c>
      <c r="H852" s="142">
        <v>40.697800000000001</v>
      </c>
      <c r="I852" s="139">
        <f t="shared" si="65"/>
        <v>0</v>
      </c>
      <c r="J852" s="143">
        <f t="shared" si="66"/>
        <v>0</v>
      </c>
    </row>
    <row r="853" spans="1:10" x14ac:dyDescent="0.2">
      <c r="A853" s="11">
        <v>92341</v>
      </c>
      <c r="B853" s="141" t="s">
        <v>3057</v>
      </c>
      <c r="C853" s="135">
        <v>0.74</v>
      </c>
      <c r="D853" s="137">
        <v>0.01</v>
      </c>
      <c r="E853" s="137">
        <f t="shared" si="67"/>
        <v>0</v>
      </c>
      <c r="F853" s="137">
        <f t="shared" si="68"/>
        <v>0</v>
      </c>
      <c r="G853" s="137">
        <f t="shared" si="69"/>
        <v>0</v>
      </c>
      <c r="H853" s="142">
        <v>40.697800000000001</v>
      </c>
      <c r="I853" s="139">
        <f t="shared" si="65"/>
        <v>0</v>
      </c>
      <c r="J853" s="143">
        <f t="shared" si="66"/>
        <v>0</v>
      </c>
    </row>
    <row r="854" spans="1:10" x14ac:dyDescent="0.2">
      <c r="A854" s="11">
        <v>92342</v>
      </c>
      <c r="B854" s="141" t="s">
        <v>3057</v>
      </c>
      <c r="C854" s="135">
        <v>0.76</v>
      </c>
      <c r="D854" s="137">
        <v>0.01</v>
      </c>
      <c r="E854" s="137">
        <f t="shared" si="67"/>
        <v>0</v>
      </c>
      <c r="F854" s="137">
        <f t="shared" si="68"/>
        <v>0</v>
      </c>
      <c r="G854" s="137">
        <f t="shared" si="69"/>
        <v>0</v>
      </c>
      <c r="H854" s="142">
        <v>40.697800000000001</v>
      </c>
      <c r="I854" s="139">
        <f t="shared" si="65"/>
        <v>0</v>
      </c>
      <c r="J854" s="143">
        <f t="shared" si="66"/>
        <v>0</v>
      </c>
    </row>
    <row r="855" spans="1:10" x14ac:dyDescent="0.2">
      <c r="A855" s="11">
        <v>92352</v>
      </c>
      <c r="B855" s="141" t="s">
        <v>3058</v>
      </c>
      <c r="C855" s="135">
        <v>0.68</v>
      </c>
      <c r="D855" s="137">
        <v>0.01</v>
      </c>
      <c r="E855" s="137">
        <f t="shared" si="67"/>
        <v>0</v>
      </c>
      <c r="F855" s="137">
        <f t="shared" si="68"/>
        <v>0</v>
      </c>
      <c r="G855" s="137">
        <f t="shared" si="69"/>
        <v>0</v>
      </c>
      <c r="H855" s="142">
        <v>40.697800000000001</v>
      </c>
      <c r="I855" s="139">
        <f t="shared" si="65"/>
        <v>0</v>
      </c>
      <c r="J855" s="143">
        <f t="shared" si="66"/>
        <v>0</v>
      </c>
    </row>
    <row r="856" spans="1:10" x14ac:dyDescent="0.2">
      <c r="A856" s="11">
        <v>92353</v>
      </c>
      <c r="B856" s="141" t="s">
        <v>3058</v>
      </c>
      <c r="C856" s="135">
        <v>0.73</v>
      </c>
      <c r="D856" s="137">
        <v>0.02</v>
      </c>
      <c r="E856" s="137">
        <f t="shared" si="67"/>
        <v>0</v>
      </c>
      <c r="F856" s="137">
        <f t="shared" si="68"/>
        <v>0</v>
      </c>
      <c r="G856" s="137">
        <f t="shared" si="69"/>
        <v>0</v>
      </c>
      <c r="H856" s="142">
        <v>40.697800000000001</v>
      </c>
      <c r="I856" s="139">
        <f t="shared" si="65"/>
        <v>0</v>
      </c>
      <c r="J856" s="143">
        <f t="shared" si="66"/>
        <v>0</v>
      </c>
    </row>
    <row r="857" spans="1:10" x14ac:dyDescent="0.2">
      <c r="A857" s="11">
        <v>92354</v>
      </c>
      <c r="B857" s="141" t="s">
        <v>3058</v>
      </c>
      <c r="C857" s="135">
        <v>8.89</v>
      </c>
      <c r="D857" s="137">
        <v>0.1</v>
      </c>
      <c r="E857" s="137">
        <f t="shared" si="67"/>
        <v>0</v>
      </c>
      <c r="F857" s="137">
        <f t="shared" si="68"/>
        <v>0</v>
      </c>
      <c r="G857" s="137">
        <f t="shared" si="69"/>
        <v>0</v>
      </c>
      <c r="H857" s="142">
        <v>40.697800000000001</v>
      </c>
      <c r="I857" s="139">
        <f t="shared" si="65"/>
        <v>0</v>
      </c>
      <c r="J857" s="143">
        <f t="shared" si="66"/>
        <v>0</v>
      </c>
    </row>
    <row r="858" spans="1:10" x14ac:dyDescent="0.2">
      <c r="A858" s="11">
        <v>92355</v>
      </c>
      <c r="B858" s="141" t="s">
        <v>3058</v>
      </c>
      <c r="C858" s="135">
        <v>4.34</v>
      </c>
      <c r="D858" s="137">
        <v>0.01</v>
      </c>
      <c r="E858" s="137">
        <f t="shared" si="67"/>
        <v>0</v>
      </c>
      <c r="F858" s="137">
        <f t="shared" si="68"/>
        <v>0</v>
      </c>
      <c r="G858" s="137">
        <f t="shared" si="69"/>
        <v>0</v>
      </c>
      <c r="H858" s="142">
        <v>40.697800000000001</v>
      </c>
      <c r="I858" s="139">
        <f t="shared" si="65"/>
        <v>0</v>
      </c>
      <c r="J858" s="143">
        <f t="shared" si="66"/>
        <v>0</v>
      </c>
    </row>
    <row r="859" spans="1:10" x14ac:dyDescent="0.2">
      <c r="A859" s="11">
        <v>92358</v>
      </c>
      <c r="B859" s="141" t="s">
        <v>3059</v>
      </c>
      <c r="C859" s="135">
        <v>0.97</v>
      </c>
      <c r="D859" s="137">
        <v>0.05</v>
      </c>
      <c r="E859" s="137">
        <f t="shared" si="67"/>
        <v>0</v>
      </c>
      <c r="F859" s="137">
        <f t="shared" si="68"/>
        <v>0</v>
      </c>
      <c r="G859" s="137">
        <f t="shared" si="69"/>
        <v>0</v>
      </c>
      <c r="H859" s="142">
        <v>40.697800000000001</v>
      </c>
      <c r="I859" s="139">
        <f t="shared" si="65"/>
        <v>0</v>
      </c>
      <c r="J859" s="143">
        <f t="shared" si="66"/>
        <v>0</v>
      </c>
    </row>
    <row r="860" spans="1:10" x14ac:dyDescent="0.2">
      <c r="A860" s="11">
        <v>92370</v>
      </c>
      <c r="B860" s="141" t="s">
        <v>3060</v>
      </c>
      <c r="C860" s="135">
        <v>0.55000000000000004</v>
      </c>
      <c r="D860" s="137">
        <v>0.02</v>
      </c>
      <c r="E860" s="137">
        <f t="shared" si="67"/>
        <v>0</v>
      </c>
      <c r="F860" s="137">
        <f t="shared" si="68"/>
        <v>0</v>
      </c>
      <c r="G860" s="137">
        <f t="shared" si="69"/>
        <v>0</v>
      </c>
      <c r="H860" s="142">
        <v>40.697800000000001</v>
      </c>
      <c r="I860" s="139">
        <f t="shared" si="65"/>
        <v>0</v>
      </c>
      <c r="J860" s="143">
        <f t="shared" si="66"/>
        <v>0</v>
      </c>
    </row>
    <row r="861" spans="1:10" x14ac:dyDescent="0.2">
      <c r="A861" s="11">
        <v>92371</v>
      </c>
      <c r="B861" s="141" t="s">
        <v>3060</v>
      </c>
      <c r="C861" s="135">
        <v>0.62</v>
      </c>
      <c r="D861" s="137">
        <v>0.02</v>
      </c>
      <c r="E861" s="137">
        <f t="shared" si="67"/>
        <v>0</v>
      </c>
      <c r="F861" s="137">
        <f t="shared" si="68"/>
        <v>0</v>
      </c>
      <c r="G861" s="137">
        <f t="shared" si="69"/>
        <v>0</v>
      </c>
      <c r="H861" s="142">
        <v>40.697800000000001</v>
      </c>
      <c r="I861" s="139">
        <f t="shared" si="65"/>
        <v>0</v>
      </c>
      <c r="J861" s="143">
        <f t="shared" si="66"/>
        <v>0</v>
      </c>
    </row>
    <row r="862" spans="1:10" x14ac:dyDescent="0.2">
      <c r="A862" s="11">
        <v>92502</v>
      </c>
      <c r="B862" s="141" t="s">
        <v>3061</v>
      </c>
      <c r="C862" s="135">
        <v>1.1100000000000001</v>
      </c>
      <c r="D862" s="137">
        <v>0.05</v>
      </c>
      <c r="E862" s="137">
        <f t="shared" si="67"/>
        <v>0</v>
      </c>
      <c r="F862" s="137">
        <f t="shared" si="68"/>
        <v>0</v>
      </c>
      <c r="G862" s="137">
        <f t="shared" si="69"/>
        <v>0</v>
      </c>
      <c r="H862" s="142">
        <v>40.697800000000001</v>
      </c>
      <c r="I862" s="139">
        <f t="shared" si="65"/>
        <v>0</v>
      </c>
      <c r="J862" s="143">
        <f t="shared" si="66"/>
        <v>0</v>
      </c>
    </row>
    <row r="863" spans="1:10" x14ac:dyDescent="0.2">
      <c r="A863" s="11">
        <v>92504</v>
      </c>
      <c r="B863" s="141" t="s">
        <v>3062</v>
      </c>
      <c r="C863" s="135">
        <v>0.5</v>
      </c>
      <c r="D863" s="137">
        <v>0.01</v>
      </c>
      <c r="E863" s="137">
        <f t="shared" si="67"/>
        <v>0</v>
      </c>
      <c r="F863" s="137">
        <f t="shared" si="68"/>
        <v>0</v>
      </c>
      <c r="G863" s="137">
        <f t="shared" si="69"/>
        <v>0</v>
      </c>
      <c r="H863" s="142">
        <v>40.697800000000001</v>
      </c>
      <c r="I863" s="139">
        <f t="shared" si="65"/>
        <v>0</v>
      </c>
      <c r="J863" s="143">
        <f t="shared" si="66"/>
        <v>0</v>
      </c>
    </row>
    <row r="864" spans="1:10" x14ac:dyDescent="0.2">
      <c r="A864" s="11">
        <v>92506</v>
      </c>
      <c r="B864" s="141" t="s">
        <v>3063</v>
      </c>
      <c r="C864" s="135">
        <v>2.6</v>
      </c>
      <c r="D864" s="137">
        <v>0.03</v>
      </c>
      <c r="E864" s="137">
        <f t="shared" si="67"/>
        <v>0</v>
      </c>
      <c r="F864" s="137">
        <f t="shared" si="68"/>
        <v>0</v>
      </c>
      <c r="G864" s="137">
        <f t="shared" si="69"/>
        <v>0</v>
      </c>
      <c r="H864" s="142">
        <v>40.697800000000001</v>
      </c>
      <c r="I864" s="139">
        <f t="shared" ref="I864:I927" si="70">+G864*H864</f>
        <v>0</v>
      </c>
      <c r="J864" s="143">
        <f t="shared" si="66"/>
        <v>0</v>
      </c>
    </row>
    <row r="865" spans="1:10" x14ac:dyDescent="0.2">
      <c r="A865" s="11">
        <v>92507</v>
      </c>
      <c r="B865" s="141" t="s">
        <v>3064</v>
      </c>
      <c r="C865" s="135">
        <v>1.1100000000000001</v>
      </c>
      <c r="D865" s="137">
        <v>0.02</v>
      </c>
      <c r="E865" s="137">
        <f t="shared" si="67"/>
        <v>0</v>
      </c>
      <c r="F865" s="137">
        <f t="shared" si="68"/>
        <v>0</v>
      </c>
      <c r="G865" s="137">
        <f t="shared" si="69"/>
        <v>0</v>
      </c>
      <c r="H865" s="142">
        <v>40.697800000000001</v>
      </c>
      <c r="I865" s="139">
        <f t="shared" si="70"/>
        <v>0</v>
      </c>
      <c r="J865" s="143">
        <f t="shared" ref="J865:J928" si="71">+ROUND($I865*J$16,2)</f>
        <v>0</v>
      </c>
    </row>
    <row r="866" spans="1:10" x14ac:dyDescent="0.2">
      <c r="A866" s="11">
        <v>92508</v>
      </c>
      <c r="B866" s="141" t="s">
        <v>3064</v>
      </c>
      <c r="C866" s="135">
        <v>0.51</v>
      </c>
      <c r="D866" s="137">
        <v>0.01</v>
      </c>
      <c r="E866" s="137">
        <f t="shared" si="67"/>
        <v>0</v>
      </c>
      <c r="F866" s="137">
        <f t="shared" si="68"/>
        <v>0</v>
      </c>
      <c r="G866" s="137">
        <f t="shared" si="69"/>
        <v>0</v>
      </c>
      <c r="H866" s="142">
        <v>40.697800000000001</v>
      </c>
      <c r="I866" s="139">
        <f t="shared" si="70"/>
        <v>0</v>
      </c>
      <c r="J866" s="143">
        <f t="shared" si="71"/>
        <v>0</v>
      </c>
    </row>
    <row r="867" spans="1:10" x14ac:dyDescent="0.2">
      <c r="A867" s="11">
        <v>92511</v>
      </c>
      <c r="B867" s="141" t="s">
        <v>3065</v>
      </c>
      <c r="C867" s="135">
        <v>3.32</v>
      </c>
      <c r="D867" s="137">
        <v>0.03</v>
      </c>
      <c r="E867" s="137">
        <f t="shared" ref="E867:E930" si="72">+$I$15*C867</f>
        <v>0</v>
      </c>
      <c r="F867" s="137">
        <f t="shared" si="68"/>
        <v>0</v>
      </c>
      <c r="G867" s="137">
        <f t="shared" si="69"/>
        <v>0</v>
      </c>
      <c r="H867" s="142">
        <v>40.697800000000001</v>
      </c>
      <c r="I867" s="139">
        <f t="shared" si="70"/>
        <v>0</v>
      </c>
      <c r="J867" s="143">
        <f t="shared" si="71"/>
        <v>0</v>
      </c>
    </row>
    <row r="868" spans="1:10" x14ac:dyDescent="0.2">
      <c r="A868" s="11">
        <v>92512</v>
      </c>
      <c r="B868" s="141" t="s">
        <v>3066</v>
      </c>
      <c r="C868" s="135">
        <v>1.1399999999999999</v>
      </c>
      <c r="D868" s="137">
        <v>0.02</v>
      </c>
      <c r="E868" s="137">
        <f t="shared" si="72"/>
        <v>0</v>
      </c>
      <c r="F868" s="137">
        <f t="shared" ref="F868:F931" si="73">+D868*$I$16</f>
        <v>0</v>
      </c>
      <c r="G868" s="137">
        <f t="shared" ref="G868:G931" si="74">+E868+F868</f>
        <v>0</v>
      </c>
      <c r="H868" s="142">
        <v>40.697800000000001</v>
      </c>
      <c r="I868" s="139">
        <f t="shared" si="70"/>
        <v>0</v>
      </c>
      <c r="J868" s="143">
        <f t="shared" si="71"/>
        <v>0</v>
      </c>
    </row>
    <row r="869" spans="1:10" x14ac:dyDescent="0.2">
      <c r="A869" s="11">
        <v>92516</v>
      </c>
      <c r="B869" s="141" t="s">
        <v>3067</v>
      </c>
      <c r="C869" s="135">
        <v>1.2</v>
      </c>
      <c r="D869" s="137">
        <v>0.01</v>
      </c>
      <c r="E869" s="137">
        <f t="shared" si="72"/>
        <v>0</v>
      </c>
      <c r="F869" s="137">
        <f t="shared" si="73"/>
        <v>0</v>
      </c>
      <c r="G869" s="137">
        <f t="shared" si="74"/>
        <v>0</v>
      </c>
      <c r="H869" s="142">
        <v>40.697800000000001</v>
      </c>
      <c r="I869" s="139">
        <f t="shared" si="70"/>
        <v>0</v>
      </c>
      <c r="J869" s="143">
        <f t="shared" si="71"/>
        <v>0</v>
      </c>
    </row>
    <row r="870" spans="1:10" x14ac:dyDescent="0.2">
      <c r="A870" s="11">
        <v>92520</v>
      </c>
      <c r="B870" s="141" t="s">
        <v>3068</v>
      </c>
      <c r="C870" s="135">
        <v>0.51</v>
      </c>
      <c r="D870" s="137">
        <v>0.03</v>
      </c>
      <c r="E870" s="137">
        <f t="shared" si="72"/>
        <v>0</v>
      </c>
      <c r="F870" s="137">
        <f t="shared" si="73"/>
        <v>0</v>
      </c>
      <c r="G870" s="137">
        <f t="shared" si="74"/>
        <v>0</v>
      </c>
      <c r="H870" s="142">
        <v>40.697800000000001</v>
      </c>
      <c r="I870" s="139">
        <f t="shared" si="70"/>
        <v>0</v>
      </c>
      <c r="J870" s="143">
        <f t="shared" si="71"/>
        <v>0</v>
      </c>
    </row>
    <row r="871" spans="1:10" x14ac:dyDescent="0.2">
      <c r="A871" s="11">
        <v>92526</v>
      </c>
      <c r="B871" s="141" t="s">
        <v>3069</v>
      </c>
      <c r="C871" s="135">
        <v>1.64</v>
      </c>
      <c r="D871" s="137">
        <v>0.02</v>
      </c>
      <c r="E871" s="137">
        <f t="shared" si="72"/>
        <v>0</v>
      </c>
      <c r="F871" s="137">
        <f t="shared" si="73"/>
        <v>0</v>
      </c>
      <c r="G871" s="137">
        <f t="shared" si="74"/>
        <v>0</v>
      </c>
      <c r="H871" s="142">
        <v>40.697800000000001</v>
      </c>
      <c r="I871" s="139">
        <f t="shared" si="70"/>
        <v>0</v>
      </c>
      <c r="J871" s="143">
        <f t="shared" si="71"/>
        <v>0</v>
      </c>
    </row>
    <row r="872" spans="1:10" x14ac:dyDescent="0.2">
      <c r="A872" s="11">
        <v>92540</v>
      </c>
      <c r="B872" s="141" t="s">
        <v>3070</v>
      </c>
      <c r="C872" s="135">
        <v>0.45</v>
      </c>
      <c r="D872" s="137">
        <v>0.01</v>
      </c>
      <c r="E872" s="137">
        <f t="shared" si="72"/>
        <v>0</v>
      </c>
      <c r="F872" s="137">
        <f t="shared" si="73"/>
        <v>0</v>
      </c>
      <c r="G872" s="137">
        <f t="shared" si="74"/>
        <v>0</v>
      </c>
      <c r="H872" s="142">
        <v>40.697800000000001</v>
      </c>
      <c r="I872" s="139">
        <f t="shared" si="70"/>
        <v>0</v>
      </c>
      <c r="J872" s="143">
        <f t="shared" si="71"/>
        <v>0</v>
      </c>
    </row>
    <row r="873" spans="1:10" x14ac:dyDescent="0.2">
      <c r="A873" s="11">
        <v>92541</v>
      </c>
      <c r="B873" s="141" t="s">
        <v>3071</v>
      </c>
      <c r="C873" s="135">
        <v>0.78</v>
      </c>
      <c r="D873" s="137">
        <v>0.02</v>
      </c>
      <c r="E873" s="137">
        <f t="shared" si="72"/>
        <v>0</v>
      </c>
      <c r="F873" s="137">
        <f t="shared" si="73"/>
        <v>0</v>
      </c>
      <c r="G873" s="137">
        <f t="shared" si="74"/>
        <v>0</v>
      </c>
      <c r="H873" s="142">
        <v>40.697800000000001</v>
      </c>
      <c r="I873" s="139">
        <f t="shared" si="70"/>
        <v>0</v>
      </c>
      <c r="J873" s="143">
        <f t="shared" si="71"/>
        <v>0</v>
      </c>
    </row>
    <row r="874" spans="1:10" x14ac:dyDescent="0.2">
      <c r="A874" s="11">
        <v>92542</v>
      </c>
      <c r="B874" s="141" t="s">
        <v>3072</v>
      </c>
      <c r="C874" s="135">
        <v>0.9</v>
      </c>
      <c r="D874" s="137">
        <v>0.02</v>
      </c>
      <c r="E874" s="137">
        <f t="shared" si="72"/>
        <v>0</v>
      </c>
      <c r="F874" s="137">
        <f t="shared" si="73"/>
        <v>0</v>
      </c>
      <c r="G874" s="137">
        <f t="shared" si="74"/>
        <v>0</v>
      </c>
      <c r="H874" s="142">
        <v>40.697800000000001</v>
      </c>
      <c r="I874" s="139">
        <f t="shared" si="70"/>
        <v>0</v>
      </c>
      <c r="J874" s="143">
        <f t="shared" si="71"/>
        <v>0</v>
      </c>
    </row>
    <row r="875" spans="1:10" x14ac:dyDescent="0.2">
      <c r="A875" s="11">
        <v>92543</v>
      </c>
      <c r="B875" s="141" t="s">
        <v>3073</v>
      </c>
      <c r="C875" s="135">
        <v>0.48</v>
      </c>
      <c r="D875" s="137">
        <v>0.01</v>
      </c>
      <c r="E875" s="137">
        <f t="shared" si="72"/>
        <v>0</v>
      </c>
      <c r="F875" s="137">
        <f t="shared" si="73"/>
        <v>0</v>
      </c>
      <c r="G875" s="137">
        <f t="shared" si="74"/>
        <v>0</v>
      </c>
      <c r="H875" s="142">
        <v>40.697800000000001</v>
      </c>
      <c r="I875" s="139">
        <f t="shared" si="70"/>
        <v>0</v>
      </c>
      <c r="J875" s="143">
        <f t="shared" si="71"/>
        <v>0</v>
      </c>
    </row>
    <row r="876" spans="1:10" x14ac:dyDescent="0.2">
      <c r="A876" s="11">
        <v>92544</v>
      </c>
      <c r="B876" s="141" t="s">
        <v>3074</v>
      </c>
      <c r="C876" s="135">
        <v>0.72</v>
      </c>
      <c r="D876" s="137">
        <v>0.02</v>
      </c>
      <c r="E876" s="137">
        <f t="shared" si="72"/>
        <v>0</v>
      </c>
      <c r="F876" s="137">
        <f t="shared" si="73"/>
        <v>0</v>
      </c>
      <c r="G876" s="137">
        <f t="shared" si="74"/>
        <v>0</v>
      </c>
      <c r="H876" s="142">
        <v>40.697800000000001</v>
      </c>
      <c r="I876" s="139">
        <f t="shared" si="70"/>
        <v>0</v>
      </c>
      <c r="J876" s="143">
        <f t="shared" si="71"/>
        <v>0</v>
      </c>
    </row>
    <row r="877" spans="1:10" x14ac:dyDescent="0.2">
      <c r="A877" s="11">
        <v>92545</v>
      </c>
      <c r="B877" s="141" t="s">
        <v>3075</v>
      </c>
      <c r="C877" s="135">
        <v>0.68</v>
      </c>
      <c r="D877" s="137">
        <v>0.02</v>
      </c>
      <c r="E877" s="137">
        <f t="shared" si="72"/>
        <v>0</v>
      </c>
      <c r="F877" s="137">
        <f t="shared" si="73"/>
        <v>0</v>
      </c>
      <c r="G877" s="137">
        <f t="shared" si="74"/>
        <v>0</v>
      </c>
      <c r="H877" s="142">
        <v>40.697800000000001</v>
      </c>
      <c r="I877" s="139">
        <f t="shared" si="70"/>
        <v>0</v>
      </c>
      <c r="J877" s="143">
        <f t="shared" si="71"/>
        <v>0</v>
      </c>
    </row>
    <row r="878" spans="1:10" x14ac:dyDescent="0.2">
      <c r="A878" s="11">
        <v>92546</v>
      </c>
      <c r="B878" s="141" t="s">
        <v>3076</v>
      </c>
      <c r="C878" s="135">
        <v>1.67</v>
      </c>
      <c r="D878" s="137">
        <v>0.02</v>
      </c>
      <c r="E878" s="137">
        <f t="shared" si="72"/>
        <v>0</v>
      </c>
      <c r="F878" s="137">
        <f t="shared" si="73"/>
        <v>0</v>
      </c>
      <c r="G878" s="137">
        <f t="shared" si="74"/>
        <v>0</v>
      </c>
      <c r="H878" s="142">
        <v>40.697800000000001</v>
      </c>
      <c r="I878" s="139">
        <f t="shared" si="70"/>
        <v>0</v>
      </c>
      <c r="J878" s="143">
        <f t="shared" si="71"/>
        <v>0</v>
      </c>
    </row>
    <row r="879" spans="1:10" x14ac:dyDescent="0.2">
      <c r="A879" s="11">
        <v>92547</v>
      </c>
      <c r="B879" s="141" t="s">
        <v>3077</v>
      </c>
      <c r="C879" s="135">
        <v>1.1499999999999999</v>
      </c>
      <c r="D879" s="137">
        <v>0.06</v>
      </c>
      <c r="E879" s="137">
        <f t="shared" si="72"/>
        <v>0</v>
      </c>
      <c r="F879" s="137">
        <f t="shared" si="73"/>
        <v>0</v>
      </c>
      <c r="G879" s="137">
        <f t="shared" si="74"/>
        <v>0</v>
      </c>
      <c r="H879" s="142">
        <v>40.697800000000001</v>
      </c>
      <c r="I879" s="139">
        <f t="shared" si="70"/>
        <v>0</v>
      </c>
      <c r="J879" s="143">
        <f t="shared" si="71"/>
        <v>0</v>
      </c>
    </row>
    <row r="880" spans="1:10" x14ac:dyDescent="0.2">
      <c r="A880" s="11">
        <v>92548</v>
      </c>
      <c r="B880" s="141" t="s">
        <v>3078</v>
      </c>
      <c r="C880" s="135">
        <v>2.93</v>
      </c>
      <c r="D880" s="137">
        <v>0.13</v>
      </c>
      <c r="E880" s="137">
        <f t="shared" si="72"/>
        <v>0</v>
      </c>
      <c r="F880" s="137">
        <f t="shared" si="73"/>
        <v>0</v>
      </c>
      <c r="G880" s="137">
        <f t="shared" si="74"/>
        <v>0</v>
      </c>
      <c r="H880" s="142">
        <v>40.697800000000001</v>
      </c>
      <c r="I880" s="139">
        <f t="shared" si="70"/>
        <v>0</v>
      </c>
      <c r="J880" s="143">
        <f t="shared" si="71"/>
        <v>0</v>
      </c>
    </row>
    <row r="881" spans="1:10" x14ac:dyDescent="0.2">
      <c r="A881" s="11">
        <v>92550</v>
      </c>
      <c r="B881" s="172" t="s">
        <v>3079</v>
      </c>
      <c r="C881" s="135">
        <v>0.21</v>
      </c>
      <c r="D881" s="137">
        <v>0.01</v>
      </c>
      <c r="E881" s="137">
        <f t="shared" si="72"/>
        <v>0</v>
      </c>
      <c r="F881" s="137">
        <f t="shared" si="73"/>
        <v>0</v>
      </c>
      <c r="G881" s="137">
        <f t="shared" si="74"/>
        <v>0</v>
      </c>
      <c r="H881" s="142">
        <v>40.697800000000001</v>
      </c>
      <c r="I881" s="139">
        <f t="shared" si="70"/>
        <v>0</v>
      </c>
      <c r="J881" s="143">
        <f t="shared" si="71"/>
        <v>0</v>
      </c>
    </row>
    <row r="882" spans="1:10" x14ac:dyDescent="0.2">
      <c r="A882" s="11">
        <v>92552</v>
      </c>
      <c r="B882" s="141" t="s">
        <v>3080</v>
      </c>
      <c r="C882" s="135">
        <v>0.44</v>
      </c>
      <c r="D882" s="137">
        <v>0.04</v>
      </c>
      <c r="E882" s="137">
        <f t="shared" si="72"/>
        <v>0</v>
      </c>
      <c r="F882" s="137">
        <f t="shared" si="73"/>
        <v>0</v>
      </c>
      <c r="G882" s="137">
        <f t="shared" si="74"/>
        <v>0</v>
      </c>
      <c r="H882" s="142">
        <v>40.697800000000001</v>
      </c>
      <c r="I882" s="139">
        <f t="shared" si="70"/>
        <v>0</v>
      </c>
      <c r="J882" s="143">
        <f t="shared" si="71"/>
        <v>0</v>
      </c>
    </row>
    <row r="883" spans="1:10" x14ac:dyDescent="0.2">
      <c r="A883" s="11">
        <v>92553</v>
      </c>
      <c r="B883" s="141" t="s">
        <v>3081</v>
      </c>
      <c r="C883" s="135">
        <v>0.66</v>
      </c>
      <c r="D883" s="137">
        <v>0.06</v>
      </c>
      <c r="E883" s="137">
        <f t="shared" si="72"/>
        <v>0</v>
      </c>
      <c r="F883" s="137">
        <f t="shared" si="73"/>
        <v>0</v>
      </c>
      <c r="G883" s="137">
        <f t="shared" si="74"/>
        <v>0</v>
      </c>
      <c r="H883" s="142">
        <v>40.697800000000001</v>
      </c>
      <c r="I883" s="139">
        <f t="shared" si="70"/>
        <v>0</v>
      </c>
      <c r="J883" s="143">
        <f t="shared" si="71"/>
        <v>0</v>
      </c>
    </row>
    <row r="884" spans="1:10" x14ac:dyDescent="0.2">
      <c r="A884" s="11">
        <v>92555</v>
      </c>
      <c r="B884" s="141" t="s">
        <v>3082</v>
      </c>
      <c r="C884" s="135">
        <v>0.37</v>
      </c>
      <c r="D884" s="137">
        <v>0.04</v>
      </c>
      <c r="E884" s="137">
        <f t="shared" si="72"/>
        <v>0</v>
      </c>
      <c r="F884" s="137">
        <f t="shared" si="73"/>
        <v>0</v>
      </c>
      <c r="G884" s="137">
        <f t="shared" si="74"/>
        <v>0</v>
      </c>
      <c r="H884" s="142">
        <v>40.697800000000001</v>
      </c>
      <c r="I884" s="139">
        <f t="shared" si="70"/>
        <v>0</v>
      </c>
      <c r="J884" s="143">
        <f t="shared" si="71"/>
        <v>0</v>
      </c>
    </row>
    <row r="885" spans="1:10" x14ac:dyDescent="0.2">
      <c r="A885" s="11">
        <v>92556</v>
      </c>
      <c r="B885" s="141" t="s">
        <v>3083</v>
      </c>
      <c r="C885" s="135">
        <v>0.56999999999999995</v>
      </c>
      <c r="D885" s="137">
        <v>0.06</v>
      </c>
      <c r="E885" s="137">
        <f t="shared" si="72"/>
        <v>0</v>
      </c>
      <c r="F885" s="137">
        <f t="shared" si="73"/>
        <v>0</v>
      </c>
      <c r="G885" s="137">
        <f t="shared" si="74"/>
        <v>0</v>
      </c>
      <c r="H885" s="142">
        <v>40.697800000000001</v>
      </c>
      <c r="I885" s="139">
        <f t="shared" si="70"/>
        <v>0</v>
      </c>
      <c r="J885" s="143">
        <f t="shared" si="71"/>
        <v>0</v>
      </c>
    </row>
    <row r="886" spans="1:10" x14ac:dyDescent="0.2">
      <c r="A886" s="11">
        <v>92557</v>
      </c>
      <c r="B886" s="141" t="s">
        <v>3084</v>
      </c>
      <c r="C886" s="135">
        <v>1.19</v>
      </c>
      <c r="D886" s="137">
        <v>0.12</v>
      </c>
      <c r="E886" s="137">
        <f t="shared" si="72"/>
        <v>0</v>
      </c>
      <c r="F886" s="137">
        <f t="shared" si="73"/>
        <v>0</v>
      </c>
      <c r="G886" s="137">
        <f t="shared" si="74"/>
        <v>0</v>
      </c>
      <c r="H886" s="142">
        <v>40.697800000000001</v>
      </c>
      <c r="I886" s="139">
        <f t="shared" si="70"/>
        <v>0</v>
      </c>
      <c r="J886" s="143">
        <f t="shared" si="71"/>
        <v>0</v>
      </c>
    </row>
    <row r="887" spans="1:10" x14ac:dyDescent="0.2">
      <c r="A887" s="11">
        <v>92562</v>
      </c>
      <c r="B887" s="141" t="s">
        <v>3085</v>
      </c>
      <c r="C887" s="135">
        <v>0.4</v>
      </c>
      <c r="D887" s="137">
        <v>0.04</v>
      </c>
      <c r="E887" s="137">
        <f t="shared" si="72"/>
        <v>0</v>
      </c>
      <c r="F887" s="137">
        <f t="shared" si="73"/>
        <v>0</v>
      </c>
      <c r="G887" s="137">
        <f t="shared" si="74"/>
        <v>0</v>
      </c>
      <c r="H887" s="142">
        <v>40.697800000000001</v>
      </c>
      <c r="I887" s="139">
        <f t="shared" si="70"/>
        <v>0</v>
      </c>
      <c r="J887" s="143">
        <f t="shared" si="71"/>
        <v>0</v>
      </c>
    </row>
    <row r="888" spans="1:10" x14ac:dyDescent="0.2">
      <c r="A888" s="11">
        <v>92563</v>
      </c>
      <c r="B888" s="141" t="s">
        <v>3086</v>
      </c>
      <c r="C888" s="135">
        <v>0.37</v>
      </c>
      <c r="D888" s="137">
        <v>0.04</v>
      </c>
      <c r="E888" s="137">
        <f t="shared" si="72"/>
        <v>0</v>
      </c>
      <c r="F888" s="137">
        <f t="shared" si="73"/>
        <v>0</v>
      </c>
      <c r="G888" s="137">
        <f t="shared" si="74"/>
        <v>0</v>
      </c>
      <c r="H888" s="142">
        <v>40.697800000000001</v>
      </c>
      <c r="I888" s="139">
        <f t="shared" si="70"/>
        <v>0</v>
      </c>
      <c r="J888" s="143">
        <f t="shared" si="71"/>
        <v>0</v>
      </c>
    </row>
    <row r="889" spans="1:10" x14ac:dyDescent="0.2">
      <c r="A889" s="11">
        <v>92565</v>
      </c>
      <c r="B889" s="141" t="s">
        <v>3087</v>
      </c>
      <c r="C889" s="135">
        <v>0.39</v>
      </c>
      <c r="D889" s="137">
        <v>0.04</v>
      </c>
      <c r="E889" s="137">
        <f t="shared" si="72"/>
        <v>0</v>
      </c>
      <c r="F889" s="137">
        <f t="shared" si="73"/>
        <v>0</v>
      </c>
      <c r="G889" s="137">
        <f t="shared" si="74"/>
        <v>0</v>
      </c>
      <c r="H889" s="142">
        <v>40.697800000000001</v>
      </c>
      <c r="I889" s="139">
        <f t="shared" si="70"/>
        <v>0</v>
      </c>
      <c r="J889" s="143">
        <f t="shared" si="71"/>
        <v>0</v>
      </c>
    </row>
    <row r="890" spans="1:10" x14ac:dyDescent="0.2">
      <c r="A890" s="11">
        <v>92567</v>
      </c>
      <c r="B890" s="141" t="s">
        <v>3088</v>
      </c>
      <c r="C890" s="135">
        <v>0.52</v>
      </c>
      <c r="D890" s="137">
        <v>0.06</v>
      </c>
      <c r="E890" s="137">
        <f t="shared" si="72"/>
        <v>0</v>
      </c>
      <c r="F890" s="137">
        <f t="shared" si="73"/>
        <v>0</v>
      </c>
      <c r="G890" s="137">
        <f t="shared" si="74"/>
        <v>0</v>
      </c>
      <c r="H890" s="142">
        <v>40.697800000000001</v>
      </c>
      <c r="I890" s="139">
        <f t="shared" si="70"/>
        <v>0</v>
      </c>
      <c r="J890" s="143">
        <f t="shared" si="71"/>
        <v>0</v>
      </c>
    </row>
    <row r="891" spans="1:10" x14ac:dyDescent="0.2">
      <c r="A891" s="11">
        <v>92568</v>
      </c>
      <c r="B891" s="141" t="s">
        <v>3089</v>
      </c>
      <c r="C891" s="135">
        <v>0.37</v>
      </c>
      <c r="D891" s="137">
        <v>0.04</v>
      </c>
      <c r="E891" s="137">
        <f t="shared" si="72"/>
        <v>0</v>
      </c>
      <c r="F891" s="137">
        <f t="shared" si="73"/>
        <v>0</v>
      </c>
      <c r="G891" s="137">
        <f t="shared" si="74"/>
        <v>0</v>
      </c>
      <c r="H891" s="142">
        <v>40.697800000000001</v>
      </c>
      <c r="I891" s="139">
        <f t="shared" si="70"/>
        <v>0</v>
      </c>
      <c r="J891" s="143">
        <f t="shared" si="71"/>
        <v>0</v>
      </c>
    </row>
    <row r="892" spans="1:10" x14ac:dyDescent="0.2">
      <c r="A892" s="11">
        <v>92570</v>
      </c>
      <c r="B892" s="141" t="s">
        <v>3090</v>
      </c>
      <c r="C892" s="135">
        <v>0.25</v>
      </c>
      <c r="D892" s="137">
        <v>0.02</v>
      </c>
      <c r="E892" s="137">
        <f t="shared" si="72"/>
        <v>0</v>
      </c>
      <c r="F892" s="137">
        <f t="shared" si="73"/>
        <v>0</v>
      </c>
      <c r="G892" s="137">
        <f t="shared" si="74"/>
        <v>0</v>
      </c>
      <c r="H892" s="142">
        <v>40.697800000000001</v>
      </c>
      <c r="I892" s="139">
        <f t="shared" si="70"/>
        <v>0</v>
      </c>
      <c r="J892" s="143">
        <f t="shared" si="71"/>
        <v>0</v>
      </c>
    </row>
    <row r="893" spans="1:10" x14ac:dyDescent="0.2">
      <c r="A893" s="11">
        <v>92571</v>
      </c>
      <c r="B893" s="141" t="s">
        <v>3091</v>
      </c>
      <c r="C893" s="135">
        <v>0.38</v>
      </c>
      <c r="D893" s="137">
        <v>0.04</v>
      </c>
      <c r="E893" s="137">
        <f t="shared" si="72"/>
        <v>0</v>
      </c>
      <c r="F893" s="137">
        <f t="shared" si="73"/>
        <v>0</v>
      </c>
      <c r="G893" s="137">
        <f t="shared" si="74"/>
        <v>0</v>
      </c>
      <c r="H893" s="142">
        <v>40.697800000000001</v>
      </c>
      <c r="I893" s="139">
        <f t="shared" si="70"/>
        <v>0</v>
      </c>
      <c r="J893" s="143">
        <f t="shared" si="71"/>
        <v>0</v>
      </c>
    </row>
    <row r="894" spans="1:10" x14ac:dyDescent="0.2">
      <c r="A894" s="11">
        <v>92572</v>
      </c>
      <c r="B894" s="141" t="s">
        <v>3092</v>
      </c>
      <c r="C894" s="135">
        <v>0.09</v>
      </c>
      <c r="D894" s="137">
        <v>0.01</v>
      </c>
      <c r="E894" s="137">
        <f t="shared" si="72"/>
        <v>0</v>
      </c>
      <c r="F894" s="137">
        <f t="shared" si="73"/>
        <v>0</v>
      </c>
      <c r="G894" s="137">
        <f t="shared" si="74"/>
        <v>0</v>
      </c>
      <c r="H894" s="142">
        <v>40.697800000000001</v>
      </c>
      <c r="I894" s="139">
        <f t="shared" si="70"/>
        <v>0</v>
      </c>
      <c r="J894" s="143">
        <f t="shared" si="71"/>
        <v>0</v>
      </c>
    </row>
    <row r="895" spans="1:10" x14ac:dyDescent="0.2">
      <c r="A895" s="11">
        <v>92575</v>
      </c>
      <c r="B895" s="141" t="s">
        <v>3093</v>
      </c>
      <c r="C895" s="135">
        <v>0.3</v>
      </c>
      <c r="D895" s="137">
        <v>0.02</v>
      </c>
      <c r="E895" s="137">
        <f t="shared" si="72"/>
        <v>0</v>
      </c>
      <c r="F895" s="137">
        <f t="shared" si="73"/>
        <v>0</v>
      </c>
      <c r="G895" s="137">
        <f t="shared" si="74"/>
        <v>0</v>
      </c>
      <c r="H895" s="142">
        <v>40.697800000000001</v>
      </c>
      <c r="I895" s="139">
        <f t="shared" si="70"/>
        <v>0</v>
      </c>
      <c r="J895" s="143">
        <f t="shared" si="71"/>
        <v>0</v>
      </c>
    </row>
    <row r="896" spans="1:10" x14ac:dyDescent="0.2">
      <c r="A896" s="11">
        <v>92576</v>
      </c>
      <c r="B896" s="141" t="s">
        <v>3094</v>
      </c>
      <c r="C896" s="135">
        <v>0.44</v>
      </c>
      <c r="D896" s="137">
        <v>0.05</v>
      </c>
      <c r="E896" s="137">
        <f t="shared" si="72"/>
        <v>0</v>
      </c>
      <c r="F896" s="137">
        <f t="shared" si="73"/>
        <v>0</v>
      </c>
      <c r="G896" s="137">
        <f t="shared" si="74"/>
        <v>0</v>
      </c>
      <c r="H896" s="142">
        <v>40.697800000000001</v>
      </c>
      <c r="I896" s="139">
        <f t="shared" si="70"/>
        <v>0</v>
      </c>
      <c r="J896" s="143">
        <f t="shared" si="71"/>
        <v>0</v>
      </c>
    </row>
    <row r="897" spans="1:10" x14ac:dyDescent="0.2">
      <c r="A897" s="11">
        <v>92577</v>
      </c>
      <c r="B897" s="141" t="s">
        <v>3095</v>
      </c>
      <c r="C897" s="135">
        <v>0.72</v>
      </c>
      <c r="D897" s="137">
        <v>7.0000000000000007E-2</v>
      </c>
      <c r="E897" s="137">
        <f t="shared" si="72"/>
        <v>0</v>
      </c>
      <c r="F897" s="137">
        <f t="shared" si="73"/>
        <v>0</v>
      </c>
      <c r="G897" s="137">
        <f t="shared" si="74"/>
        <v>0</v>
      </c>
      <c r="H897" s="142">
        <v>40.697800000000001</v>
      </c>
      <c r="I897" s="139">
        <f t="shared" si="70"/>
        <v>0</v>
      </c>
      <c r="J897" s="143">
        <f t="shared" si="71"/>
        <v>0</v>
      </c>
    </row>
    <row r="898" spans="1:10" x14ac:dyDescent="0.2">
      <c r="A898" s="11">
        <v>92579</v>
      </c>
      <c r="B898" s="141" t="s">
        <v>3096</v>
      </c>
      <c r="C898" s="135">
        <v>0.73</v>
      </c>
      <c r="D898" s="137">
        <v>0.06</v>
      </c>
      <c r="E898" s="137">
        <f t="shared" si="72"/>
        <v>0</v>
      </c>
      <c r="F898" s="137">
        <f t="shared" si="73"/>
        <v>0</v>
      </c>
      <c r="G898" s="137">
        <f t="shared" si="74"/>
        <v>0</v>
      </c>
      <c r="H898" s="142">
        <v>40.697800000000001</v>
      </c>
      <c r="I898" s="139">
        <f t="shared" si="70"/>
        <v>0</v>
      </c>
      <c r="J898" s="143">
        <f t="shared" si="71"/>
        <v>0</v>
      </c>
    </row>
    <row r="899" spans="1:10" x14ac:dyDescent="0.2">
      <c r="A899" s="11">
        <v>92582</v>
      </c>
      <c r="B899" s="141" t="s">
        <v>3097</v>
      </c>
      <c r="C899" s="135">
        <v>0.73</v>
      </c>
      <c r="D899" s="137">
        <v>0.06</v>
      </c>
      <c r="E899" s="137">
        <f t="shared" si="72"/>
        <v>0</v>
      </c>
      <c r="F899" s="137">
        <f t="shared" si="73"/>
        <v>0</v>
      </c>
      <c r="G899" s="137">
        <f t="shared" si="74"/>
        <v>0</v>
      </c>
      <c r="H899" s="142">
        <v>40.697800000000001</v>
      </c>
      <c r="I899" s="139">
        <f t="shared" si="70"/>
        <v>0</v>
      </c>
      <c r="J899" s="143">
        <f t="shared" si="71"/>
        <v>0</v>
      </c>
    </row>
    <row r="900" spans="1:10" x14ac:dyDescent="0.2">
      <c r="A900" s="11">
        <v>92583</v>
      </c>
      <c r="B900" s="141" t="s">
        <v>3098</v>
      </c>
      <c r="C900" s="135">
        <v>0.89</v>
      </c>
      <c r="D900" s="137">
        <v>0.08</v>
      </c>
      <c r="E900" s="137">
        <f t="shared" si="72"/>
        <v>0</v>
      </c>
      <c r="F900" s="137">
        <f t="shared" si="73"/>
        <v>0</v>
      </c>
      <c r="G900" s="137">
        <f t="shared" si="74"/>
        <v>0</v>
      </c>
      <c r="H900" s="142">
        <v>40.697800000000001</v>
      </c>
      <c r="I900" s="139">
        <f t="shared" si="70"/>
        <v>0</v>
      </c>
      <c r="J900" s="143">
        <f t="shared" si="71"/>
        <v>0</v>
      </c>
    </row>
    <row r="901" spans="1:10" x14ac:dyDescent="0.2">
      <c r="A901" s="11">
        <v>92584</v>
      </c>
      <c r="B901" s="141" t="s">
        <v>3099</v>
      </c>
      <c r="C901" s="135">
        <v>2.4900000000000002</v>
      </c>
      <c r="D901" s="137">
        <v>0.21</v>
      </c>
      <c r="E901" s="137">
        <f t="shared" si="72"/>
        <v>0</v>
      </c>
      <c r="F901" s="137">
        <f t="shared" si="73"/>
        <v>0</v>
      </c>
      <c r="G901" s="137">
        <f t="shared" si="74"/>
        <v>0</v>
      </c>
      <c r="H901" s="142">
        <v>40.697800000000001</v>
      </c>
      <c r="I901" s="139">
        <f t="shared" si="70"/>
        <v>0</v>
      </c>
      <c r="J901" s="143">
        <f t="shared" si="71"/>
        <v>0</v>
      </c>
    </row>
    <row r="902" spans="1:10" x14ac:dyDescent="0.2">
      <c r="A902" s="11">
        <v>92587</v>
      </c>
      <c r="B902" s="141" t="s">
        <v>3100</v>
      </c>
      <c r="C902" s="135">
        <v>1.31</v>
      </c>
      <c r="D902" s="137">
        <v>0.11</v>
      </c>
      <c r="E902" s="137">
        <f t="shared" si="72"/>
        <v>0</v>
      </c>
      <c r="F902" s="137">
        <f t="shared" si="73"/>
        <v>0</v>
      </c>
      <c r="G902" s="137">
        <f t="shared" si="74"/>
        <v>0</v>
      </c>
      <c r="H902" s="142">
        <v>40.697800000000001</v>
      </c>
      <c r="I902" s="139">
        <f t="shared" si="70"/>
        <v>0</v>
      </c>
      <c r="J902" s="143">
        <f t="shared" si="71"/>
        <v>0</v>
      </c>
    </row>
    <row r="903" spans="1:10" x14ac:dyDescent="0.2">
      <c r="A903" s="11">
        <v>92588</v>
      </c>
      <c r="B903" s="141" t="s">
        <v>3100</v>
      </c>
      <c r="C903" s="135">
        <v>1.47</v>
      </c>
      <c r="D903" s="137">
        <v>0.13</v>
      </c>
      <c r="E903" s="137">
        <f t="shared" si="72"/>
        <v>0</v>
      </c>
      <c r="F903" s="137">
        <f t="shared" si="73"/>
        <v>0</v>
      </c>
      <c r="G903" s="137">
        <f t="shared" si="74"/>
        <v>0</v>
      </c>
      <c r="H903" s="142">
        <v>40.697800000000001</v>
      </c>
      <c r="I903" s="139">
        <f t="shared" si="70"/>
        <v>0</v>
      </c>
      <c r="J903" s="143">
        <f t="shared" si="71"/>
        <v>0</v>
      </c>
    </row>
    <row r="904" spans="1:10" x14ac:dyDescent="0.2">
      <c r="A904" s="11">
        <v>92596</v>
      </c>
      <c r="B904" s="141" t="s">
        <v>3101</v>
      </c>
      <c r="C904" s="135">
        <v>0.59</v>
      </c>
      <c r="D904" s="137">
        <v>0.06</v>
      </c>
      <c r="E904" s="137">
        <f t="shared" si="72"/>
        <v>0</v>
      </c>
      <c r="F904" s="137">
        <f t="shared" si="73"/>
        <v>0</v>
      </c>
      <c r="G904" s="137">
        <f t="shared" si="74"/>
        <v>0</v>
      </c>
      <c r="H904" s="142">
        <v>40.697800000000001</v>
      </c>
      <c r="I904" s="139">
        <f t="shared" si="70"/>
        <v>0</v>
      </c>
      <c r="J904" s="143">
        <f t="shared" si="71"/>
        <v>0</v>
      </c>
    </row>
    <row r="905" spans="1:10" x14ac:dyDescent="0.2">
      <c r="A905" s="11">
        <v>92597</v>
      </c>
      <c r="B905" s="141" t="s">
        <v>3102</v>
      </c>
      <c r="C905" s="135">
        <v>1.69</v>
      </c>
      <c r="D905" s="137">
        <v>0.03</v>
      </c>
      <c r="E905" s="137">
        <f t="shared" si="72"/>
        <v>0</v>
      </c>
      <c r="F905" s="137">
        <f t="shared" si="73"/>
        <v>0</v>
      </c>
      <c r="G905" s="137">
        <f t="shared" si="74"/>
        <v>0</v>
      </c>
      <c r="H905" s="142">
        <v>40.697800000000001</v>
      </c>
      <c r="I905" s="139">
        <f t="shared" si="70"/>
        <v>0</v>
      </c>
      <c r="J905" s="143">
        <f t="shared" si="71"/>
        <v>0</v>
      </c>
    </row>
    <row r="906" spans="1:10" x14ac:dyDescent="0.2">
      <c r="A906" s="11">
        <v>92601</v>
      </c>
      <c r="B906" s="141" t="s">
        <v>3103</v>
      </c>
      <c r="C906" s="135">
        <v>3.41</v>
      </c>
      <c r="D906" s="137">
        <v>7.0000000000000007E-2</v>
      </c>
      <c r="E906" s="137">
        <f t="shared" si="72"/>
        <v>0</v>
      </c>
      <c r="F906" s="137">
        <f t="shared" si="73"/>
        <v>0</v>
      </c>
      <c r="G906" s="137">
        <f t="shared" si="74"/>
        <v>0</v>
      </c>
      <c r="H906" s="142">
        <v>40.697800000000001</v>
      </c>
      <c r="I906" s="139">
        <f t="shared" si="70"/>
        <v>0</v>
      </c>
      <c r="J906" s="143">
        <f t="shared" si="71"/>
        <v>0</v>
      </c>
    </row>
    <row r="907" spans="1:10" x14ac:dyDescent="0.2">
      <c r="A907" s="11">
        <v>92602</v>
      </c>
      <c r="B907" s="141" t="s">
        <v>3104</v>
      </c>
      <c r="C907" s="135">
        <v>2.36</v>
      </c>
      <c r="D907" s="137">
        <v>7.0000000000000007E-2</v>
      </c>
      <c r="E907" s="137">
        <f t="shared" si="72"/>
        <v>0</v>
      </c>
      <c r="F907" s="137">
        <f t="shared" si="73"/>
        <v>0</v>
      </c>
      <c r="G907" s="137">
        <f t="shared" si="74"/>
        <v>0</v>
      </c>
      <c r="H907" s="142">
        <v>40.697800000000001</v>
      </c>
      <c r="I907" s="139">
        <f t="shared" si="70"/>
        <v>0</v>
      </c>
      <c r="J907" s="143">
        <f t="shared" si="71"/>
        <v>0</v>
      </c>
    </row>
    <row r="908" spans="1:10" x14ac:dyDescent="0.2">
      <c r="A908" s="11">
        <v>92603</v>
      </c>
      <c r="B908" s="141" t="s">
        <v>3105</v>
      </c>
      <c r="C908" s="135">
        <v>2.23</v>
      </c>
      <c r="D908" s="137">
        <v>7.0000000000000007E-2</v>
      </c>
      <c r="E908" s="137">
        <f t="shared" si="72"/>
        <v>0</v>
      </c>
      <c r="F908" s="137">
        <f t="shared" si="73"/>
        <v>0</v>
      </c>
      <c r="G908" s="137">
        <f t="shared" si="74"/>
        <v>0</v>
      </c>
      <c r="H908" s="142">
        <v>40.697800000000001</v>
      </c>
      <c r="I908" s="139">
        <f t="shared" si="70"/>
        <v>0</v>
      </c>
      <c r="J908" s="143">
        <f t="shared" si="71"/>
        <v>0</v>
      </c>
    </row>
    <row r="909" spans="1:10" x14ac:dyDescent="0.2">
      <c r="A909" s="11">
        <v>92604</v>
      </c>
      <c r="B909" s="141" t="s">
        <v>3106</v>
      </c>
      <c r="C909" s="135">
        <v>1.47</v>
      </c>
      <c r="D909" s="137">
        <v>7.0000000000000007E-2</v>
      </c>
      <c r="E909" s="137">
        <f t="shared" si="72"/>
        <v>0</v>
      </c>
      <c r="F909" s="137">
        <f t="shared" si="73"/>
        <v>0</v>
      </c>
      <c r="G909" s="137">
        <f t="shared" si="74"/>
        <v>0</v>
      </c>
      <c r="H909" s="142">
        <v>40.697800000000001</v>
      </c>
      <c r="I909" s="139">
        <f t="shared" si="70"/>
        <v>0</v>
      </c>
      <c r="J909" s="143">
        <f t="shared" si="71"/>
        <v>0</v>
      </c>
    </row>
    <row r="910" spans="1:10" x14ac:dyDescent="0.2">
      <c r="A910" s="11">
        <v>92607</v>
      </c>
      <c r="B910" s="141" t="s">
        <v>3107</v>
      </c>
      <c r="C910" s="135">
        <v>3.22</v>
      </c>
      <c r="D910" s="137">
        <v>0.05</v>
      </c>
      <c r="E910" s="137">
        <f t="shared" si="72"/>
        <v>0</v>
      </c>
      <c r="F910" s="137">
        <f t="shared" si="73"/>
        <v>0</v>
      </c>
      <c r="G910" s="137">
        <f t="shared" si="74"/>
        <v>0</v>
      </c>
      <c r="H910" s="142">
        <v>40.697800000000001</v>
      </c>
      <c r="I910" s="139">
        <f t="shared" si="70"/>
        <v>0</v>
      </c>
      <c r="J910" s="143">
        <f t="shared" si="71"/>
        <v>0</v>
      </c>
    </row>
    <row r="911" spans="1:10" x14ac:dyDescent="0.2">
      <c r="A911" s="11">
        <v>92608</v>
      </c>
      <c r="B911" s="141" t="s">
        <v>3108</v>
      </c>
      <c r="C911" s="135">
        <v>0.67</v>
      </c>
      <c r="D911" s="137">
        <v>0.05</v>
      </c>
      <c r="E911" s="137">
        <f t="shared" si="72"/>
        <v>0</v>
      </c>
      <c r="F911" s="137">
        <f t="shared" si="73"/>
        <v>0</v>
      </c>
      <c r="G911" s="137">
        <f t="shared" si="74"/>
        <v>0</v>
      </c>
      <c r="H911" s="142">
        <v>40.697800000000001</v>
      </c>
      <c r="I911" s="139">
        <f t="shared" si="70"/>
        <v>0</v>
      </c>
      <c r="J911" s="143">
        <f t="shared" si="71"/>
        <v>0</v>
      </c>
    </row>
    <row r="912" spans="1:10" x14ac:dyDescent="0.2">
      <c r="A912" s="11">
        <v>92609</v>
      </c>
      <c r="B912" s="141" t="s">
        <v>3109</v>
      </c>
      <c r="C912" s="135">
        <v>1.6</v>
      </c>
      <c r="D912" s="137">
        <v>0.04</v>
      </c>
      <c r="E912" s="137">
        <f t="shared" si="72"/>
        <v>0</v>
      </c>
      <c r="F912" s="137">
        <f t="shared" si="73"/>
        <v>0</v>
      </c>
      <c r="G912" s="137">
        <f t="shared" si="74"/>
        <v>0</v>
      </c>
      <c r="H912" s="142">
        <v>40.697800000000001</v>
      </c>
      <c r="I912" s="139">
        <f t="shared" si="70"/>
        <v>0</v>
      </c>
      <c r="J912" s="143">
        <f t="shared" si="71"/>
        <v>0</v>
      </c>
    </row>
    <row r="913" spans="1:10" x14ac:dyDescent="0.2">
      <c r="A913" s="11">
        <v>92610</v>
      </c>
      <c r="B913" s="141" t="s">
        <v>3110</v>
      </c>
      <c r="C913" s="135">
        <v>3.44</v>
      </c>
      <c r="D913" s="137">
        <v>0.08</v>
      </c>
      <c r="E913" s="137">
        <f t="shared" si="72"/>
        <v>0</v>
      </c>
      <c r="F913" s="137">
        <f t="shared" si="73"/>
        <v>0</v>
      </c>
      <c r="G913" s="137">
        <f t="shared" si="74"/>
        <v>0</v>
      </c>
      <c r="H913" s="142">
        <v>40.697800000000001</v>
      </c>
      <c r="I913" s="139">
        <f t="shared" si="70"/>
        <v>0</v>
      </c>
      <c r="J913" s="143">
        <f t="shared" si="71"/>
        <v>0</v>
      </c>
    </row>
    <row r="914" spans="1:10" x14ac:dyDescent="0.2">
      <c r="A914" s="11">
        <v>92611</v>
      </c>
      <c r="B914" s="141" t="s">
        <v>3111</v>
      </c>
      <c r="C914" s="135">
        <v>3.44</v>
      </c>
      <c r="D914" s="137">
        <v>0.08</v>
      </c>
      <c r="E914" s="137">
        <f t="shared" si="72"/>
        <v>0</v>
      </c>
      <c r="F914" s="137">
        <f t="shared" si="73"/>
        <v>0</v>
      </c>
      <c r="G914" s="137">
        <f t="shared" si="74"/>
        <v>0</v>
      </c>
      <c r="H914" s="142">
        <v>40.697800000000001</v>
      </c>
      <c r="I914" s="139">
        <f t="shared" si="70"/>
        <v>0</v>
      </c>
      <c r="J914" s="143">
        <f t="shared" si="71"/>
        <v>0</v>
      </c>
    </row>
    <row r="915" spans="1:10" x14ac:dyDescent="0.2">
      <c r="A915" s="11">
        <v>92612</v>
      </c>
      <c r="B915" s="141" t="s">
        <v>3112</v>
      </c>
      <c r="C915" s="135">
        <v>2.75</v>
      </c>
      <c r="D915" s="137">
        <v>0.04</v>
      </c>
      <c r="E915" s="137">
        <f t="shared" si="72"/>
        <v>0</v>
      </c>
      <c r="F915" s="137">
        <f t="shared" si="73"/>
        <v>0</v>
      </c>
      <c r="G915" s="137">
        <f t="shared" si="74"/>
        <v>0</v>
      </c>
      <c r="H915" s="142">
        <v>40.697800000000001</v>
      </c>
      <c r="I915" s="139">
        <f t="shared" si="70"/>
        <v>0</v>
      </c>
      <c r="J915" s="143">
        <f t="shared" si="71"/>
        <v>0</v>
      </c>
    </row>
    <row r="916" spans="1:10" x14ac:dyDescent="0.2">
      <c r="A916" s="11">
        <v>92613</v>
      </c>
      <c r="B916" s="141" t="s">
        <v>3112</v>
      </c>
      <c r="C916" s="135">
        <v>0.4</v>
      </c>
      <c r="D916" s="137">
        <v>0.05</v>
      </c>
      <c r="E916" s="137">
        <f t="shared" si="72"/>
        <v>0</v>
      </c>
      <c r="F916" s="137">
        <f t="shared" si="73"/>
        <v>0</v>
      </c>
      <c r="G916" s="137">
        <f t="shared" si="74"/>
        <v>0</v>
      </c>
      <c r="H916" s="142">
        <v>40.697800000000001</v>
      </c>
      <c r="I916" s="139">
        <f t="shared" si="70"/>
        <v>0</v>
      </c>
      <c r="J916" s="143">
        <f t="shared" si="71"/>
        <v>0</v>
      </c>
    </row>
    <row r="917" spans="1:10" x14ac:dyDescent="0.2">
      <c r="A917" s="11">
        <v>92614</v>
      </c>
      <c r="B917" s="141" t="s">
        <v>3113</v>
      </c>
      <c r="C917" s="135">
        <v>2.5099999999999998</v>
      </c>
      <c r="D917" s="137">
        <v>0.04</v>
      </c>
      <c r="E917" s="137">
        <f t="shared" si="72"/>
        <v>0</v>
      </c>
      <c r="F917" s="137">
        <f t="shared" si="73"/>
        <v>0</v>
      </c>
      <c r="G917" s="137">
        <f t="shared" si="74"/>
        <v>0</v>
      </c>
      <c r="H917" s="142">
        <v>40.697800000000001</v>
      </c>
      <c r="I917" s="139">
        <f t="shared" si="70"/>
        <v>0</v>
      </c>
      <c r="J917" s="143">
        <f t="shared" si="71"/>
        <v>0</v>
      </c>
    </row>
    <row r="918" spans="1:10" x14ac:dyDescent="0.2">
      <c r="A918" s="11">
        <v>92615</v>
      </c>
      <c r="B918" s="141" t="s">
        <v>3114</v>
      </c>
      <c r="C918" s="135">
        <v>0.35</v>
      </c>
      <c r="D918" s="137">
        <v>0.05</v>
      </c>
      <c r="E918" s="137">
        <f t="shared" si="72"/>
        <v>0</v>
      </c>
      <c r="F918" s="137">
        <f t="shared" si="73"/>
        <v>0</v>
      </c>
      <c r="G918" s="137">
        <f t="shared" si="74"/>
        <v>0</v>
      </c>
      <c r="H918" s="142">
        <v>40.697800000000001</v>
      </c>
      <c r="I918" s="139">
        <f t="shared" si="70"/>
        <v>0</v>
      </c>
      <c r="J918" s="143">
        <f t="shared" si="71"/>
        <v>0</v>
      </c>
    </row>
    <row r="919" spans="1:10" x14ac:dyDescent="0.2">
      <c r="A919" s="11">
        <v>92616</v>
      </c>
      <c r="B919" s="141" t="s">
        <v>3115</v>
      </c>
      <c r="C919" s="135">
        <v>3.4</v>
      </c>
      <c r="D919" s="137">
        <v>0.06</v>
      </c>
      <c r="E919" s="137">
        <f t="shared" si="72"/>
        <v>0</v>
      </c>
      <c r="F919" s="137">
        <f t="shared" si="73"/>
        <v>0</v>
      </c>
      <c r="G919" s="137">
        <f t="shared" si="74"/>
        <v>0</v>
      </c>
      <c r="H919" s="142">
        <v>40.697800000000001</v>
      </c>
      <c r="I919" s="139">
        <f t="shared" si="70"/>
        <v>0</v>
      </c>
      <c r="J919" s="143">
        <f t="shared" si="71"/>
        <v>0</v>
      </c>
    </row>
    <row r="920" spans="1:10" x14ac:dyDescent="0.2">
      <c r="A920" s="11">
        <v>92617</v>
      </c>
      <c r="B920" s="141" t="s">
        <v>3116</v>
      </c>
      <c r="C920" s="135">
        <v>0.44</v>
      </c>
      <c r="D920" s="137">
        <v>0.05</v>
      </c>
      <c r="E920" s="137">
        <f t="shared" si="72"/>
        <v>0</v>
      </c>
      <c r="F920" s="137">
        <f t="shared" si="73"/>
        <v>0</v>
      </c>
      <c r="G920" s="137">
        <f t="shared" si="74"/>
        <v>0</v>
      </c>
      <c r="H920" s="142">
        <v>40.697800000000001</v>
      </c>
      <c r="I920" s="139">
        <f t="shared" si="70"/>
        <v>0</v>
      </c>
      <c r="J920" s="143">
        <f t="shared" si="71"/>
        <v>0</v>
      </c>
    </row>
    <row r="921" spans="1:10" x14ac:dyDescent="0.2">
      <c r="A921" s="11">
        <v>92618</v>
      </c>
      <c r="B921" s="141" t="s">
        <v>3117</v>
      </c>
      <c r="C921" s="135">
        <v>0.26</v>
      </c>
      <c r="D921" s="137">
        <v>0.03</v>
      </c>
      <c r="E921" s="137">
        <f t="shared" si="72"/>
        <v>0</v>
      </c>
      <c r="F921" s="137">
        <f t="shared" si="73"/>
        <v>0</v>
      </c>
      <c r="G921" s="137">
        <f t="shared" si="74"/>
        <v>0</v>
      </c>
      <c r="H921" s="142">
        <v>40.697800000000001</v>
      </c>
      <c r="I921" s="139">
        <f t="shared" si="70"/>
        <v>0</v>
      </c>
      <c r="J921" s="143">
        <f t="shared" si="71"/>
        <v>0</v>
      </c>
    </row>
    <row r="922" spans="1:10" x14ac:dyDescent="0.2">
      <c r="A922" s="11">
        <v>92620</v>
      </c>
      <c r="B922" s="141" t="s">
        <v>3118</v>
      </c>
      <c r="C922" s="135">
        <v>1.1399999999999999</v>
      </c>
      <c r="D922" s="137">
        <v>0.06</v>
      </c>
      <c r="E922" s="137">
        <f t="shared" si="72"/>
        <v>0</v>
      </c>
      <c r="F922" s="137">
        <f t="shared" si="73"/>
        <v>0</v>
      </c>
      <c r="G922" s="137">
        <f t="shared" si="74"/>
        <v>0</v>
      </c>
      <c r="H922" s="142">
        <v>40.697800000000001</v>
      </c>
      <c r="I922" s="139">
        <f t="shared" si="70"/>
        <v>0</v>
      </c>
      <c r="J922" s="143">
        <f t="shared" si="71"/>
        <v>0</v>
      </c>
    </row>
    <row r="923" spans="1:10" x14ac:dyDescent="0.2">
      <c r="A923" s="11">
        <v>92621</v>
      </c>
      <c r="B923" s="141" t="s">
        <v>3119</v>
      </c>
      <c r="C923" s="135">
        <v>0.25</v>
      </c>
      <c r="D923" s="137">
        <v>0.06</v>
      </c>
      <c r="E923" s="137">
        <f t="shared" si="72"/>
        <v>0</v>
      </c>
      <c r="F923" s="137">
        <f t="shared" si="73"/>
        <v>0</v>
      </c>
      <c r="G923" s="137">
        <f t="shared" si="74"/>
        <v>0</v>
      </c>
      <c r="H923" s="142">
        <v>40.697800000000001</v>
      </c>
      <c r="I923" s="139">
        <f t="shared" si="70"/>
        <v>0</v>
      </c>
      <c r="J923" s="143">
        <f t="shared" si="71"/>
        <v>0</v>
      </c>
    </row>
    <row r="924" spans="1:10" x14ac:dyDescent="0.2">
      <c r="A924" s="11">
        <v>92625</v>
      </c>
      <c r="B924" s="141" t="s">
        <v>3120</v>
      </c>
      <c r="C924" s="135">
        <v>1.1200000000000001</v>
      </c>
      <c r="D924" s="137">
        <v>0.06</v>
      </c>
      <c r="E924" s="137">
        <f t="shared" si="72"/>
        <v>0</v>
      </c>
      <c r="F924" s="137">
        <f t="shared" si="73"/>
        <v>0</v>
      </c>
      <c r="G924" s="137">
        <f t="shared" si="74"/>
        <v>0</v>
      </c>
      <c r="H924" s="142">
        <v>40.697800000000001</v>
      </c>
      <c r="I924" s="139">
        <f t="shared" si="70"/>
        <v>0</v>
      </c>
      <c r="J924" s="143">
        <f t="shared" si="71"/>
        <v>0</v>
      </c>
    </row>
    <row r="925" spans="1:10" x14ac:dyDescent="0.2">
      <c r="A925" s="11">
        <v>92626</v>
      </c>
      <c r="B925" s="141" t="s">
        <v>3121</v>
      </c>
      <c r="C925" s="135">
        <v>2.2000000000000002</v>
      </c>
      <c r="D925" s="137">
        <v>0.06</v>
      </c>
      <c r="E925" s="137">
        <f t="shared" si="72"/>
        <v>0</v>
      </c>
      <c r="F925" s="137">
        <f t="shared" si="73"/>
        <v>0</v>
      </c>
      <c r="G925" s="137">
        <f t="shared" si="74"/>
        <v>0</v>
      </c>
      <c r="H925" s="142">
        <v>40.697800000000001</v>
      </c>
      <c r="I925" s="139">
        <f t="shared" si="70"/>
        <v>0</v>
      </c>
      <c r="J925" s="143">
        <f t="shared" si="71"/>
        <v>0</v>
      </c>
    </row>
    <row r="926" spans="1:10" x14ac:dyDescent="0.2">
      <c r="A926" s="11">
        <v>92627</v>
      </c>
      <c r="B926" s="141" t="s">
        <v>3122</v>
      </c>
      <c r="C926" s="135">
        <v>0.55000000000000004</v>
      </c>
      <c r="D926" s="137">
        <v>0.02</v>
      </c>
      <c r="E926" s="137">
        <f t="shared" si="72"/>
        <v>0</v>
      </c>
      <c r="F926" s="137">
        <f t="shared" si="73"/>
        <v>0</v>
      </c>
      <c r="G926" s="137">
        <f t="shared" si="74"/>
        <v>0</v>
      </c>
      <c r="H926" s="142">
        <v>40.697800000000001</v>
      </c>
      <c r="I926" s="139">
        <f t="shared" si="70"/>
        <v>0</v>
      </c>
      <c r="J926" s="143">
        <f t="shared" si="71"/>
        <v>0</v>
      </c>
    </row>
    <row r="927" spans="1:10" x14ac:dyDescent="0.2">
      <c r="A927" s="11">
        <v>92640</v>
      </c>
      <c r="B927" s="141" t="s">
        <v>3123</v>
      </c>
      <c r="C927" s="144">
        <v>1.4</v>
      </c>
      <c r="D927" s="145">
        <v>0.01</v>
      </c>
      <c r="E927" s="137">
        <f t="shared" si="72"/>
        <v>0</v>
      </c>
      <c r="F927" s="137">
        <f t="shared" si="73"/>
        <v>0</v>
      </c>
      <c r="G927" s="137">
        <f t="shared" si="74"/>
        <v>0</v>
      </c>
      <c r="H927" s="142">
        <v>40.697800000000001</v>
      </c>
      <c r="I927" s="139">
        <f t="shared" si="70"/>
        <v>0</v>
      </c>
      <c r="J927" s="143">
        <f t="shared" si="71"/>
        <v>0</v>
      </c>
    </row>
    <row r="928" spans="1:10" x14ac:dyDescent="0.2">
      <c r="A928" s="11">
        <v>92950</v>
      </c>
      <c r="B928" s="141" t="s">
        <v>3124</v>
      </c>
      <c r="C928" s="135">
        <v>4.21</v>
      </c>
      <c r="D928" s="137">
        <v>0.28000000000000003</v>
      </c>
      <c r="E928" s="137">
        <f t="shared" si="72"/>
        <v>0</v>
      </c>
      <c r="F928" s="137">
        <f t="shared" si="73"/>
        <v>0</v>
      </c>
      <c r="G928" s="137">
        <f t="shared" si="74"/>
        <v>0</v>
      </c>
      <c r="H928" s="142">
        <v>40.697800000000001</v>
      </c>
      <c r="I928" s="139">
        <f t="shared" ref="I928:I991" si="75">+G928*H928</f>
        <v>0</v>
      </c>
      <c r="J928" s="143">
        <f t="shared" si="71"/>
        <v>0</v>
      </c>
    </row>
    <row r="929" spans="1:10" x14ac:dyDescent="0.2">
      <c r="A929" s="11">
        <v>92953</v>
      </c>
      <c r="B929" s="141" t="s">
        <v>3125</v>
      </c>
      <c r="C929" s="135">
        <v>7.0000000000000007E-2</v>
      </c>
      <c r="D929" s="137">
        <v>0.02</v>
      </c>
      <c r="E929" s="137">
        <f t="shared" si="72"/>
        <v>0</v>
      </c>
      <c r="F929" s="137">
        <f t="shared" si="73"/>
        <v>0</v>
      </c>
      <c r="G929" s="137">
        <f t="shared" si="74"/>
        <v>0</v>
      </c>
      <c r="H929" s="142">
        <v>40.697800000000001</v>
      </c>
      <c r="I929" s="139">
        <f t="shared" si="75"/>
        <v>0</v>
      </c>
      <c r="J929" s="143">
        <f t="shared" ref="J929:J992" si="76">+ROUND($I929*J$16,2)</f>
        <v>0</v>
      </c>
    </row>
    <row r="930" spans="1:10" x14ac:dyDescent="0.2">
      <c r="A930" s="11">
        <v>92960</v>
      </c>
      <c r="B930" s="141" t="s">
        <v>3126</v>
      </c>
      <c r="C930" s="135">
        <v>6.33</v>
      </c>
      <c r="D930" s="137">
        <v>7.0000000000000007E-2</v>
      </c>
      <c r="E930" s="137">
        <f t="shared" si="72"/>
        <v>0</v>
      </c>
      <c r="F930" s="137">
        <f t="shared" si="73"/>
        <v>0</v>
      </c>
      <c r="G930" s="137">
        <f t="shared" si="74"/>
        <v>0</v>
      </c>
      <c r="H930" s="142">
        <v>40.697800000000001</v>
      </c>
      <c r="I930" s="139">
        <f t="shared" si="75"/>
        <v>0</v>
      </c>
      <c r="J930" s="143">
        <f t="shared" si="76"/>
        <v>0</v>
      </c>
    </row>
    <row r="931" spans="1:10" x14ac:dyDescent="0.2">
      <c r="A931" s="11">
        <v>92961</v>
      </c>
      <c r="B931" s="141" t="s">
        <v>3127</v>
      </c>
      <c r="C931" s="135">
        <v>2.09</v>
      </c>
      <c r="D931" s="137">
        <v>0.28999999999999998</v>
      </c>
      <c r="E931" s="137">
        <f t="shared" ref="E931:E994" si="77">+$I$15*C931</f>
        <v>0</v>
      </c>
      <c r="F931" s="137">
        <f t="shared" si="73"/>
        <v>0</v>
      </c>
      <c r="G931" s="137">
        <f t="shared" si="74"/>
        <v>0</v>
      </c>
      <c r="H931" s="142">
        <v>40.697800000000001</v>
      </c>
      <c r="I931" s="139">
        <f t="shared" si="75"/>
        <v>0</v>
      </c>
      <c r="J931" s="143">
        <f t="shared" si="76"/>
        <v>0</v>
      </c>
    </row>
    <row r="932" spans="1:10" x14ac:dyDescent="0.2">
      <c r="A932" s="11">
        <v>92970</v>
      </c>
      <c r="B932" s="141" t="s">
        <v>3128</v>
      </c>
      <c r="C932" s="135">
        <v>1.06</v>
      </c>
      <c r="D932" s="137">
        <v>0.16</v>
      </c>
      <c r="E932" s="137">
        <f t="shared" si="77"/>
        <v>0</v>
      </c>
      <c r="F932" s="137">
        <f t="shared" ref="F932:F995" si="78">+D932*$I$16</f>
        <v>0</v>
      </c>
      <c r="G932" s="137">
        <f t="shared" ref="G932:G995" si="79">+E932+F932</f>
        <v>0</v>
      </c>
      <c r="H932" s="142">
        <v>40.697800000000001</v>
      </c>
      <c r="I932" s="139">
        <f t="shared" si="75"/>
        <v>0</v>
      </c>
      <c r="J932" s="143">
        <f t="shared" si="76"/>
        <v>0</v>
      </c>
    </row>
    <row r="933" spans="1:10" x14ac:dyDescent="0.2">
      <c r="A933" s="11">
        <v>92971</v>
      </c>
      <c r="B933" s="141" t="s">
        <v>3129</v>
      </c>
      <c r="C933" s="135">
        <v>0.85</v>
      </c>
      <c r="D933" s="137">
        <v>0.06</v>
      </c>
      <c r="E933" s="137">
        <f t="shared" si="77"/>
        <v>0</v>
      </c>
      <c r="F933" s="137">
        <f t="shared" si="78"/>
        <v>0</v>
      </c>
      <c r="G933" s="137">
        <f t="shared" si="79"/>
        <v>0</v>
      </c>
      <c r="H933" s="142">
        <v>40.697800000000001</v>
      </c>
      <c r="I933" s="139">
        <f t="shared" si="75"/>
        <v>0</v>
      </c>
      <c r="J933" s="143">
        <f t="shared" si="76"/>
        <v>0</v>
      </c>
    </row>
    <row r="934" spans="1:10" x14ac:dyDescent="0.2">
      <c r="A934" s="11">
        <v>92975</v>
      </c>
      <c r="B934" s="141" t="s">
        <v>3130</v>
      </c>
      <c r="C934" s="135">
        <v>2.82</v>
      </c>
      <c r="D934" s="137">
        <v>0.5</v>
      </c>
      <c r="E934" s="137">
        <f t="shared" si="77"/>
        <v>0</v>
      </c>
      <c r="F934" s="137">
        <f t="shared" si="78"/>
        <v>0</v>
      </c>
      <c r="G934" s="137">
        <f t="shared" si="79"/>
        <v>0</v>
      </c>
      <c r="H934" s="142">
        <v>40.697800000000001</v>
      </c>
      <c r="I934" s="139">
        <f t="shared" si="75"/>
        <v>0</v>
      </c>
      <c r="J934" s="143">
        <f t="shared" si="76"/>
        <v>0</v>
      </c>
    </row>
    <row r="935" spans="1:10" x14ac:dyDescent="0.2">
      <c r="A935" s="11">
        <v>92977</v>
      </c>
      <c r="B935" s="141" t="s">
        <v>3130</v>
      </c>
      <c r="C935" s="135">
        <v>8.08</v>
      </c>
      <c r="D935" s="137">
        <v>0.46</v>
      </c>
      <c r="E935" s="137">
        <f t="shared" si="77"/>
        <v>0</v>
      </c>
      <c r="F935" s="137">
        <f t="shared" si="78"/>
        <v>0</v>
      </c>
      <c r="G935" s="137">
        <f t="shared" si="79"/>
        <v>0</v>
      </c>
      <c r="H935" s="142">
        <v>40.697800000000001</v>
      </c>
      <c r="I935" s="139">
        <f t="shared" si="75"/>
        <v>0</v>
      </c>
      <c r="J935" s="143">
        <f t="shared" si="76"/>
        <v>0</v>
      </c>
    </row>
    <row r="936" spans="1:10" x14ac:dyDescent="0.2">
      <c r="A936" s="11">
        <v>92978</v>
      </c>
      <c r="B936" s="141" t="s">
        <v>3131</v>
      </c>
      <c r="C936" s="135">
        <v>4.58</v>
      </c>
      <c r="D936" s="137">
        <v>0.24</v>
      </c>
      <c r="E936" s="137">
        <f t="shared" si="77"/>
        <v>0</v>
      </c>
      <c r="F936" s="137">
        <f t="shared" si="78"/>
        <v>0</v>
      </c>
      <c r="G936" s="137">
        <f t="shared" si="79"/>
        <v>0</v>
      </c>
      <c r="H936" s="142">
        <v>40.697800000000001</v>
      </c>
      <c r="I936" s="139">
        <f t="shared" si="75"/>
        <v>0</v>
      </c>
      <c r="J936" s="143">
        <f t="shared" si="76"/>
        <v>0</v>
      </c>
    </row>
    <row r="937" spans="1:10" x14ac:dyDescent="0.2">
      <c r="A937" s="11">
        <v>92979</v>
      </c>
      <c r="B937" s="141" t="s">
        <v>3131</v>
      </c>
      <c r="C937" s="135">
        <v>2.2999999999999998</v>
      </c>
      <c r="D937" s="137">
        <v>0.13</v>
      </c>
      <c r="E937" s="137">
        <f t="shared" si="77"/>
        <v>0</v>
      </c>
      <c r="F937" s="137">
        <f t="shared" si="78"/>
        <v>0</v>
      </c>
      <c r="G937" s="137">
        <f t="shared" si="79"/>
        <v>0</v>
      </c>
      <c r="H937" s="142">
        <v>40.697800000000001</v>
      </c>
      <c r="I937" s="139">
        <f t="shared" si="75"/>
        <v>0</v>
      </c>
      <c r="J937" s="143">
        <f t="shared" si="76"/>
        <v>0</v>
      </c>
    </row>
    <row r="938" spans="1:10" x14ac:dyDescent="0.2">
      <c r="A938" s="11">
        <v>92980</v>
      </c>
      <c r="B938" s="141" t="s">
        <v>3132</v>
      </c>
      <c r="C938" s="135">
        <v>6.07</v>
      </c>
      <c r="D938" s="137">
        <v>1.03</v>
      </c>
      <c r="E938" s="137">
        <f t="shared" si="77"/>
        <v>0</v>
      </c>
      <c r="F938" s="137">
        <f t="shared" si="78"/>
        <v>0</v>
      </c>
      <c r="G938" s="137">
        <f t="shared" si="79"/>
        <v>0</v>
      </c>
      <c r="H938" s="142">
        <v>40.697800000000001</v>
      </c>
      <c r="I938" s="139">
        <f t="shared" si="75"/>
        <v>0</v>
      </c>
      <c r="J938" s="143">
        <f t="shared" si="76"/>
        <v>0</v>
      </c>
    </row>
    <row r="939" spans="1:10" x14ac:dyDescent="0.2">
      <c r="A939" s="11">
        <v>92981</v>
      </c>
      <c r="B939" s="141" t="s">
        <v>3132</v>
      </c>
      <c r="C939" s="135">
        <v>1.63</v>
      </c>
      <c r="D939" s="137">
        <v>0.28999999999999998</v>
      </c>
      <c r="E939" s="137">
        <f t="shared" si="77"/>
        <v>0</v>
      </c>
      <c r="F939" s="137">
        <f t="shared" si="78"/>
        <v>0</v>
      </c>
      <c r="G939" s="137">
        <f t="shared" si="79"/>
        <v>0</v>
      </c>
      <c r="H939" s="142">
        <v>40.697800000000001</v>
      </c>
      <c r="I939" s="139">
        <f t="shared" si="75"/>
        <v>0</v>
      </c>
      <c r="J939" s="143">
        <f t="shared" si="76"/>
        <v>0</v>
      </c>
    </row>
    <row r="940" spans="1:10" x14ac:dyDescent="0.2">
      <c r="A940" s="11">
        <v>92982</v>
      </c>
      <c r="B940" s="141" t="s">
        <v>3133</v>
      </c>
      <c r="C940" s="135">
        <v>4.54</v>
      </c>
      <c r="D940" s="137">
        <v>0.76</v>
      </c>
      <c r="E940" s="137">
        <f t="shared" si="77"/>
        <v>0</v>
      </c>
      <c r="F940" s="137">
        <f t="shared" si="78"/>
        <v>0</v>
      </c>
      <c r="G940" s="137">
        <f t="shared" si="79"/>
        <v>0</v>
      </c>
      <c r="H940" s="142">
        <v>40.697800000000001</v>
      </c>
      <c r="I940" s="139">
        <f t="shared" si="75"/>
        <v>0</v>
      </c>
      <c r="J940" s="143">
        <f t="shared" si="76"/>
        <v>0</v>
      </c>
    </row>
    <row r="941" spans="1:10" x14ac:dyDescent="0.2">
      <c r="A941" s="11">
        <v>92984</v>
      </c>
      <c r="B941" s="141" t="s">
        <v>3133</v>
      </c>
      <c r="C941" s="135">
        <v>1.1599999999999999</v>
      </c>
      <c r="D941" s="137">
        <v>0.21</v>
      </c>
      <c r="E941" s="137">
        <f t="shared" si="77"/>
        <v>0</v>
      </c>
      <c r="F941" s="137">
        <f t="shared" si="78"/>
        <v>0</v>
      </c>
      <c r="G941" s="137">
        <f t="shared" si="79"/>
        <v>0</v>
      </c>
      <c r="H941" s="142">
        <v>40.697800000000001</v>
      </c>
      <c r="I941" s="139">
        <f t="shared" si="75"/>
        <v>0</v>
      </c>
      <c r="J941" s="143">
        <f t="shared" si="76"/>
        <v>0</v>
      </c>
    </row>
    <row r="942" spans="1:10" x14ac:dyDescent="0.2">
      <c r="A942" s="11">
        <v>92986</v>
      </c>
      <c r="B942" s="141" t="s">
        <v>68</v>
      </c>
      <c r="C942" s="135">
        <v>11.86</v>
      </c>
      <c r="D942" s="137">
        <v>1.51</v>
      </c>
      <c r="E942" s="137">
        <f t="shared" si="77"/>
        <v>0</v>
      </c>
      <c r="F942" s="137">
        <f t="shared" si="78"/>
        <v>0</v>
      </c>
      <c r="G942" s="137">
        <f t="shared" si="79"/>
        <v>0</v>
      </c>
      <c r="H942" s="142">
        <v>40.697800000000001</v>
      </c>
      <c r="I942" s="139">
        <f t="shared" si="75"/>
        <v>0</v>
      </c>
      <c r="J942" s="143">
        <f t="shared" si="76"/>
        <v>0</v>
      </c>
    </row>
    <row r="943" spans="1:10" x14ac:dyDescent="0.2">
      <c r="A943" s="11">
        <v>92987</v>
      </c>
      <c r="B943" s="141" t="s">
        <v>3</v>
      </c>
      <c r="C943" s="135">
        <v>12.25</v>
      </c>
      <c r="D943" s="137">
        <v>1.59</v>
      </c>
      <c r="E943" s="137">
        <f t="shared" si="77"/>
        <v>0</v>
      </c>
      <c r="F943" s="137">
        <f t="shared" si="78"/>
        <v>0</v>
      </c>
      <c r="G943" s="137">
        <f t="shared" si="79"/>
        <v>0</v>
      </c>
      <c r="H943" s="142">
        <v>40.697800000000001</v>
      </c>
      <c r="I943" s="139">
        <f t="shared" si="75"/>
        <v>0</v>
      </c>
      <c r="J943" s="143">
        <f t="shared" si="76"/>
        <v>0</v>
      </c>
    </row>
    <row r="944" spans="1:10" x14ac:dyDescent="0.2">
      <c r="A944" s="11">
        <v>92990</v>
      </c>
      <c r="B944" s="141" t="s">
        <v>71</v>
      </c>
      <c r="C944" s="135">
        <v>9.82</v>
      </c>
      <c r="D944" s="137">
        <v>1.2</v>
      </c>
      <c r="E944" s="137">
        <f t="shared" si="77"/>
        <v>0</v>
      </c>
      <c r="F944" s="137">
        <f t="shared" si="78"/>
        <v>0</v>
      </c>
      <c r="G944" s="137">
        <f t="shared" si="79"/>
        <v>0</v>
      </c>
      <c r="H944" s="142">
        <v>40.697800000000001</v>
      </c>
      <c r="I944" s="139">
        <f t="shared" si="75"/>
        <v>0</v>
      </c>
      <c r="J944" s="143">
        <f t="shared" si="76"/>
        <v>0</v>
      </c>
    </row>
    <row r="945" spans="1:10" x14ac:dyDescent="0.2">
      <c r="A945" s="11">
        <v>92995</v>
      </c>
      <c r="B945" s="141" t="s">
        <v>3134</v>
      </c>
      <c r="C945" s="135">
        <v>4.97</v>
      </c>
      <c r="D945" s="137">
        <v>0.84</v>
      </c>
      <c r="E945" s="137">
        <f t="shared" si="77"/>
        <v>0</v>
      </c>
      <c r="F945" s="137">
        <f t="shared" si="78"/>
        <v>0</v>
      </c>
      <c r="G945" s="137">
        <f t="shared" si="79"/>
        <v>0</v>
      </c>
      <c r="H945" s="142">
        <v>40.697800000000001</v>
      </c>
      <c r="I945" s="139">
        <f t="shared" si="75"/>
        <v>0</v>
      </c>
      <c r="J945" s="143">
        <f t="shared" si="76"/>
        <v>0</v>
      </c>
    </row>
    <row r="946" spans="1:10" x14ac:dyDescent="0.2">
      <c r="A946" s="11">
        <v>92996</v>
      </c>
      <c r="B946" s="141" t="s">
        <v>3135</v>
      </c>
      <c r="C946" s="135">
        <v>1.27</v>
      </c>
      <c r="D946" s="137">
        <v>0.1</v>
      </c>
      <c r="E946" s="137">
        <f t="shared" si="77"/>
        <v>0</v>
      </c>
      <c r="F946" s="137">
        <f t="shared" si="78"/>
        <v>0</v>
      </c>
      <c r="G946" s="137">
        <f t="shared" si="79"/>
        <v>0</v>
      </c>
      <c r="H946" s="142">
        <v>40.697800000000001</v>
      </c>
      <c r="I946" s="139">
        <f t="shared" si="75"/>
        <v>0</v>
      </c>
      <c r="J946" s="143">
        <f t="shared" si="76"/>
        <v>0</v>
      </c>
    </row>
    <row r="947" spans="1:10" x14ac:dyDescent="0.2">
      <c r="A947" s="11">
        <v>92997</v>
      </c>
      <c r="B947" s="141" t="s">
        <v>69</v>
      </c>
      <c r="C947" s="135">
        <v>4.83</v>
      </c>
      <c r="D947" s="137">
        <v>0.4</v>
      </c>
      <c r="E947" s="137">
        <f t="shared" si="77"/>
        <v>0</v>
      </c>
      <c r="F947" s="137">
        <f t="shared" si="78"/>
        <v>0</v>
      </c>
      <c r="G947" s="137">
        <f t="shared" si="79"/>
        <v>0</v>
      </c>
      <c r="H947" s="142">
        <v>40.697800000000001</v>
      </c>
      <c r="I947" s="139">
        <f t="shared" si="75"/>
        <v>0</v>
      </c>
      <c r="J947" s="143">
        <f t="shared" si="76"/>
        <v>0</v>
      </c>
    </row>
    <row r="948" spans="1:10" x14ac:dyDescent="0.2">
      <c r="A948" s="11">
        <v>92998</v>
      </c>
      <c r="B948" s="141" t="s">
        <v>69</v>
      </c>
      <c r="C948" s="135">
        <v>2.21</v>
      </c>
      <c r="D948" s="137">
        <v>0.28000000000000003</v>
      </c>
      <c r="E948" s="137">
        <f t="shared" si="77"/>
        <v>0</v>
      </c>
      <c r="F948" s="137">
        <f t="shared" si="78"/>
        <v>0</v>
      </c>
      <c r="G948" s="137">
        <f t="shared" si="79"/>
        <v>0</v>
      </c>
      <c r="H948" s="142">
        <v>40.697800000000001</v>
      </c>
      <c r="I948" s="139">
        <f t="shared" si="75"/>
        <v>0</v>
      </c>
      <c r="J948" s="143">
        <f t="shared" si="76"/>
        <v>0</v>
      </c>
    </row>
    <row r="949" spans="1:10" x14ac:dyDescent="0.2">
      <c r="A949" s="11">
        <v>93000</v>
      </c>
      <c r="B949" s="141" t="s">
        <v>3136</v>
      </c>
      <c r="C949" s="135">
        <v>0.51</v>
      </c>
      <c r="D949" s="137">
        <v>0.03</v>
      </c>
      <c r="E949" s="137">
        <f t="shared" si="77"/>
        <v>0</v>
      </c>
      <c r="F949" s="137">
        <f t="shared" si="78"/>
        <v>0</v>
      </c>
      <c r="G949" s="137">
        <f t="shared" si="79"/>
        <v>0</v>
      </c>
      <c r="H949" s="142">
        <v>40.697800000000001</v>
      </c>
      <c r="I949" s="139">
        <f t="shared" si="75"/>
        <v>0</v>
      </c>
      <c r="J949" s="143">
        <f t="shared" si="76"/>
        <v>0</v>
      </c>
    </row>
    <row r="950" spans="1:10" x14ac:dyDescent="0.2">
      <c r="A950" s="11">
        <v>93005</v>
      </c>
      <c r="B950" s="141" t="s">
        <v>3137</v>
      </c>
      <c r="C950" s="135">
        <v>0.45</v>
      </c>
      <c r="D950" s="137">
        <v>0.02</v>
      </c>
      <c r="E950" s="137">
        <f t="shared" si="77"/>
        <v>0</v>
      </c>
      <c r="F950" s="137">
        <f t="shared" si="78"/>
        <v>0</v>
      </c>
      <c r="G950" s="137">
        <f t="shared" si="79"/>
        <v>0</v>
      </c>
      <c r="H950" s="142">
        <v>40.697800000000001</v>
      </c>
      <c r="I950" s="139">
        <f t="shared" si="75"/>
        <v>0</v>
      </c>
      <c r="J950" s="143">
        <f t="shared" si="76"/>
        <v>0</v>
      </c>
    </row>
    <row r="951" spans="1:10" x14ac:dyDescent="0.2">
      <c r="A951" s="11">
        <v>93010</v>
      </c>
      <c r="B951" s="141" t="s">
        <v>3138</v>
      </c>
      <c r="C951" s="135">
        <v>0.06</v>
      </c>
      <c r="D951" s="137">
        <v>0.01</v>
      </c>
      <c r="E951" s="137">
        <f t="shared" si="77"/>
        <v>0</v>
      </c>
      <c r="F951" s="137">
        <f t="shared" si="78"/>
        <v>0</v>
      </c>
      <c r="G951" s="137">
        <f t="shared" si="79"/>
        <v>0</v>
      </c>
      <c r="H951" s="142">
        <v>40.697800000000001</v>
      </c>
      <c r="I951" s="139">
        <f t="shared" si="75"/>
        <v>0</v>
      </c>
      <c r="J951" s="143">
        <f t="shared" si="76"/>
        <v>0</v>
      </c>
    </row>
    <row r="952" spans="1:10" x14ac:dyDescent="0.2">
      <c r="A952" s="11">
        <v>93015</v>
      </c>
      <c r="B952" s="141" t="s">
        <v>3139</v>
      </c>
      <c r="C952" s="135">
        <v>1.96</v>
      </c>
      <c r="D952" s="137">
        <v>0.14000000000000001</v>
      </c>
      <c r="E952" s="137">
        <f t="shared" si="77"/>
        <v>0</v>
      </c>
      <c r="F952" s="137">
        <f t="shared" si="78"/>
        <v>0</v>
      </c>
      <c r="G952" s="137">
        <f t="shared" si="79"/>
        <v>0</v>
      </c>
      <c r="H952" s="142">
        <v>40.697800000000001</v>
      </c>
      <c r="I952" s="139">
        <f t="shared" si="75"/>
        <v>0</v>
      </c>
      <c r="J952" s="143">
        <f t="shared" si="76"/>
        <v>0</v>
      </c>
    </row>
    <row r="953" spans="1:10" x14ac:dyDescent="0.2">
      <c r="A953" s="11">
        <v>93016</v>
      </c>
      <c r="B953" s="141" t="s">
        <v>3139</v>
      </c>
      <c r="C953" s="135">
        <v>0.17</v>
      </c>
      <c r="D953" s="137">
        <v>0.02</v>
      </c>
      <c r="E953" s="137">
        <f t="shared" si="77"/>
        <v>0</v>
      </c>
      <c r="F953" s="137">
        <f t="shared" si="78"/>
        <v>0</v>
      </c>
      <c r="G953" s="137">
        <f t="shared" si="79"/>
        <v>0</v>
      </c>
      <c r="H953" s="142">
        <v>40.697800000000001</v>
      </c>
      <c r="I953" s="139">
        <f t="shared" si="75"/>
        <v>0</v>
      </c>
      <c r="J953" s="143">
        <f t="shared" si="76"/>
        <v>0</v>
      </c>
    </row>
    <row r="954" spans="1:10" x14ac:dyDescent="0.2">
      <c r="A954" s="11">
        <v>93017</v>
      </c>
      <c r="B954" s="141" t="s">
        <v>3139</v>
      </c>
      <c r="C954" s="135">
        <v>1.69</v>
      </c>
      <c r="D954" s="137">
        <v>0.11</v>
      </c>
      <c r="E954" s="137">
        <f t="shared" si="77"/>
        <v>0</v>
      </c>
      <c r="F954" s="137">
        <f t="shared" si="78"/>
        <v>0</v>
      </c>
      <c r="G954" s="137">
        <f t="shared" si="79"/>
        <v>0</v>
      </c>
      <c r="H954" s="142">
        <v>40.697800000000001</v>
      </c>
      <c r="I954" s="139">
        <f t="shared" si="75"/>
        <v>0</v>
      </c>
      <c r="J954" s="143">
        <f t="shared" si="76"/>
        <v>0</v>
      </c>
    </row>
    <row r="955" spans="1:10" x14ac:dyDescent="0.2">
      <c r="A955" s="11">
        <v>93018</v>
      </c>
      <c r="B955" s="141" t="s">
        <v>3139</v>
      </c>
      <c r="C955" s="135">
        <v>0.11</v>
      </c>
      <c r="D955" s="137">
        <v>0.01</v>
      </c>
      <c r="E955" s="137">
        <f t="shared" si="77"/>
        <v>0</v>
      </c>
      <c r="F955" s="137">
        <f t="shared" si="78"/>
        <v>0</v>
      </c>
      <c r="G955" s="137">
        <f t="shared" si="79"/>
        <v>0</v>
      </c>
      <c r="H955" s="142">
        <v>40.697800000000001</v>
      </c>
      <c r="I955" s="139">
        <f t="shared" si="75"/>
        <v>0</v>
      </c>
      <c r="J955" s="143">
        <f t="shared" si="76"/>
        <v>0</v>
      </c>
    </row>
    <row r="956" spans="1:10" x14ac:dyDescent="0.2">
      <c r="A956" s="11">
        <v>93024</v>
      </c>
      <c r="B956" s="141" t="s">
        <v>3140</v>
      </c>
      <c r="C956" s="135">
        <v>1.1200000000000001</v>
      </c>
      <c r="D956" s="137">
        <v>0.08</v>
      </c>
      <c r="E956" s="137">
        <f t="shared" si="77"/>
        <v>0</v>
      </c>
      <c r="F956" s="137">
        <f t="shared" si="78"/>
        <v>0</v>
      </c>
      <c r="G956" s="137">
        <f t="shared" si="79"/>
        <v>0</v>
      </c>
      <c r="H956" s="142">
        <v>40.697800000000001</v>
      </c>
      <c r="I956" s="139">
        <f t="shared" si="75"/>
        <v>0</v>
      </c>
      <c r="J956" s="143">
        <f t="shared" si="76"/>
        <v>0</v>
      </c>
    </row>
    <row r="957" spans="1:10" x14ac:dyDescent="0.2">
      <c r="A957" s="11">
        <v>93025</v>
      </c>
      <c r="B957" s="141" t="s">
        <v>3141</v>
      </c>
      <c r="C957" s="135">
        <v>7.89</v>
      </c>
      <c r="D957" s="137">
        <v>0.11</v>
      </c>
      <c r="E957" s="137">
        <f t="shared" si="77"/>
        <v>0</v>
      </c>
      <c r="F957" s="137">
        <f t="shared" si="78"/>
        <v>0</v>
      </c>
      <c r="G957" s="137">
        <f t="shared" si="79"/>
        <v>0</v>
      </c>
      <c r="H957" s="142">
        <v>40.697800000000001</v>
      </c>
      <c r="I957" s="139">
        <f t="shared" si="75"/>
        <v>0</v>
      </c>
      <c r="J957" s="143">
        <f t="shared" si="76"/>
        <v>0</v>
      </c>
    </row>
    <row r="958" spans="1:10" x14ac:dyDescent="0.2">
      <c r="A958" s="11">
        <v>93040</v>
      </c>
      <c r="B958" s="141" t="s">
        <v>3142</v>
      </c>
      <c r="C958" s="135">
        <v>0.2</v>
      </c>
      <c r="D958" s="137">
        <v>0.02</v>
      </c>
      <c r="E958" s="137">
        <f t="shared" si="77"/>
        <v>0</v>
      </c>
      <c r="F958" s="137">
        <f t="shared" si="78"/>
        <v>0</v>
      </c>
      <c r="G958" s="137">
        <f t="shared" si="79"/>
        <v>0</v>
      </c>
      <c r="H958" s="142">
        <v>40.697800000000001</v>
      </c>
      <c r="I958" s="139">
        <f t="shared" si="75"/>
        <v>0</v>
      </c>
      <c r="J958" s="143">
        <f t="shared" si="76"/>
        <v>0</v>
      </c>
    </row>
    <row r="959" spans="1:10" x14ac:dyDescent="0.2">
      <c r="A959" s="11">
        <v>93041</v>
      </c>
      <c r="B959" s="141" t="s">
        <v>3143</v>
      </c>
      <c r="C959" s="135">
        <v>0.15</v>
      </c>
      <c r="D959" s="137">
        <v>0.01</v>
      </c>
      <c r="E959" s="137">
        <f t="shared" si="77"/>
        <v>0</v>
      </c>
      <c r="F959" s="137">
        <f t="shared" si="78"/>
        <v>0</v>
      </c>
      <c r="G959" s="137">
        <f t="shared" si="79"/>
        <v>0</v>
      </c>
      <c r="H959" s="142">
        <v>40.697800000000001</v>
      </c>
      <c r="I959" s="139">
        <f t="shared" si="75"/>
        <v>0</v>
      </c>
      <c r="J959" s="143">
        <f t="shared" si="76"/>
        <v>0</v>
      </c>
    </row>
    <row r="960" spans="1:10" x14ac:dyDescent="0.2">
      <c r="A960" s="11">
        <v>93042</v>
      </c>
      <c r="B960" s="141" t="s">
        <v>3144</v>
      </c>
      <c r="C960" s="135">
        <v>0.05</v>
      </c>
      <c r="D960" s="137">
        <v>0.01</v>
      </c>
      <c r="E960" s="137">
        <f t="shared" si="77"/>
        <v>0</v>
      </c>
      <c r="F960" s="137">
        <f t="shared" si="78"/>
        <v>0</v>
      </c>
      <c r="G960" s="137">
        <f t="shared" si="79"/>
        <v>0</v>
      </c>
      <c r="H960" s="142">
        <v>40.697800000000001</v>
      </c>
      <c r="I960" s="139">
        <f t="shared" si="75"/>
        <v>0</v>
      </c>
      <c r="J960" s="143">
        <f t="shared" si="76"/>
        <v>0</v>
      </c>
    </row>
    <row r="961" spans="1:10" x14ac:dyDescent="0.2">
      <c r="A961" s="11">
        <v>93224</v>
      </c>
      <c r="B961" s="141" t="s">
        <v>3145</v>
      </c>
      <c r="C961" s="135">
        <v>3.62</v>
      </c>
      <c r="D961" s="137">
        <v>0.24</v>
      </c>
      <c r="E961" s="137">
        <f t="shared" si="77"/>
        <v>0</v>
      </c>
      <c r="F961" s="137">
        <f t="shared" si="78"/>
        <v>0</v>
      </c>
      <c r="G961" s="137">
        <f t="shared" si="79"/>
        <v>0</v>
      </c>
      <c r="H961" s="142">
        <v>40.697800000000001</v>
      </c>
      <c r="I961" s="139">
        <f t="shared" si="75"/>
        <v>0</v>
      </c>
      <c r="J961" s="143">
        <f t="shared" si="76"/>
        <v>0</v>
      </c>
    </row>
    <row r="962" spans="1:10" x14ac:dyDescent="0.2">
      <c r="A962" s="11">
        <v>93225</v>
      </c>
      <c r="B962" s="141" t="s">
        <v>3146</v>
      </c>
      <c r="C962" s="135">
        <v>1.24</v>
      </c>
      <c r="D962" s="137">
        <v>0.08</v>
      </c>
      <c r="E962" s="137">
        <f t="shared" si="77"/>
        <v>0</v>
      </c>
      <c r="F962" s="137">
        <f t="shared" si="78"/>
        <v>0</v>
      </c>
      <c r="G962" s="137">
        <f t="shared" si="79"/>
        <v>0</v>
      </c>
      <c r="H962" s="142">
        <v>40.697800000000001</v>
      </c>
      <c r="I962" s="139">
        <f t="shared" si="75"/>
        <v>0</v>
      </c>
      <c r="J962" s="143">
        <f t="shared" si="76"/>
        <v>0</v>
      </c>
    </row>
    <row r="963" spans="1:10" x14ac:dyDescent="0.2">
      <c r="A963" s="11">
        <v>93226</v>
      </c>
      <c r="B963" s="141" t="s">
        <v>3145</v>
      </c>
      <c r="C963" s="135">
        <v>2.19</v>
      </c>
      <c r="D963" s="137">
        <v>0.14000000000000001</v>
      </c>
      <c r="E963" s="137">
        <f t="shared" si="77"/>
        <v>0</v>
      </c>
      <c r="F963" s="137">
        <f t="shared" si="78"/>
        <v>0</v>
      </c>
      <c r="G963" s="137">
        <f t="shared" si="79"/>
        <v>0</v>
      </c>
      <c r="H963" s="142">
        <v>40.697800000000001</v>
      </c>
      <c r="I963" s="139">
        <f t="shared" si="75"/>
        <v>0</v>
      </c>
      <c r="J963" s="143">
        <f t="shared" si="76"/>
        <v>0</v>
      </c>
    </row>
    <row r="964" spans="1:10" x14ac:dyDescent="0.2">
      <c r="A964" s="11">
        <v>93227</v>
      </c>
      <c r="B964" s="141" t="s">
        <v>3147</v>
      </c>
      <c r="C964" s="135">
        <v>0.19</v>
      </c>
      <c r="D964" s="137">
        <v>0.02</v>
      </c>
      <c r="E964" s="137">
        <f t="shared" si="77"/>
        <v>0</v>
      </c>
      <c r="F964" s="137">
        <f t="shared" si="78"/>
        <v>0</v>
      </c>
      <c r="G964" s="137">
        <f t="shared" si="79"/>
        <v>0</v>
      </c>
      <c r="H964" s="142">
        <v>40.697800000000001</v>
      </c>
      <c r="I964" s="139">
        <f t="shared" si="75"/>
        <v>0</v>
      </c>
      <c r="J964" s="143">
        <f t="shared" si="76"/>
        <v>0</v>
      </c>
    </row>
    <row r="965" spans="1:10" x14ac:dyDescent="0.2">
      <c r="A965" s="11">
        <v>93268</v>
      </c>
      <c r="B965" s="141" t="s">
        <v>3148</v>
      </c>
      <c r="C965" s="135">
        <v>7.46</v>
      </c>
      <c r="D965" s="137">
        <v>0.28000000000000003</v>
      </c>
      <c r="E965" s="137">
        <f t="shared" si="77"/>
        <v>0</v>
      </c>
      <c r="F965" s="137">
        <f t="shared" si="78"/>
        <v>0</v>
      </c>
      <c r="G965" s="137">
        <f t="shared" si="79"/>
        <v>0</v>
      </c>
      <c r="H965" s="142">
        <v>40.697800000000001</v>
      </c>
      <c r="I965" s="139">
        <f t="shared" si="75"/>
        <v>0</v>
      </c>
      <c r="J965" s="143">
        <f t="shared" si="76"/>
        <v>0</v>
      </c>
    </row>
    <row r="966" spans="1:10" x14ac:dyDescent="0.2">
      <c r="A966" s="11">
        <v>93270</v>
      </c>
      <c r="B966" s="141" t="s">
        <v>3149</v>
      </c>
      <c r="C966" s="135">
        <v>1.24</v>
      </c>
      <c r="D966" s="137">
        <v>0.08</v>
      </c>
      <c r="E966" s="137">
        <f t="shared" si="77"/>
        <v>0</v>
      </c>
      <c r="F966" s="137">
        <f t="shared" si="78"/>
        <v>0</v>
      </c>
      <c r="G966" s="137">
        <f t="shared" si="79"/>
        <v>0</v>
      </c>
      <c r="H966" s="142">
        <v>40.697800000000001</v>
      </c>
      <c r="I966" s="139">
        <f t="shared" si="75"/>
        <v>0</v>
      </c>
      <c r="J966" s="143">
        <f t="shared" si="76"/>
        <v>0</v>
      </c>
    </row>
    <row r="967" spans="1:10" x14ac:dyDescent="0.2">
      <c r="A967" s="11">
        <v>93271</v>
      </c>
      <c r="B967" s="141" t="s">
        <v>3150</v>
      </c>
      <c r="C967" s="135">
        <v>6.04</v>
      </c>
      <c r="D967" s="137">
        <v>0.18</v>
      </c>
      <c r="E967" s="137">
        <f t="shared" si="77"/>
        <v>0</v>
      </c>
      <c r="F967" s="137">
        <f t="shared" si="78"/>
        <v>0</v>
      </c>
      <c r="G967" s="137">
        <f t="shared" si="79"/>
        <v>0</v>
      </c>
      <c r="H967" s="142">
        <v>40.697800000000001</v>
      </c>
      <c r="I967" s="139">
        <f t="shared" si="75"/>
        <v>0</v>
      </c>
      <c r="J967" s="143">
        <f t="shared" si="76"/>
        <v>0</v>
      </c>
    </row>
    <row r="968" spans="1:10" x14ac:dyDescent="0.2">
      <c r="A968" s="11">
        <v>93272</v>
      </c>
      <c r="B968" s="141" t="s">
        <v>3151</v>
      </c>
      <c r="C968" s="135">
        <v>0.19</v>
      </c>
      <c r="D968" s="137">
        <v>0.02</v>
      </c>
      <c r="E968" s="137">
        <f t="shared" si="77"/>
        <v>0</v>
      </c>
      <c r="F968" s="137">
        <f t="shared" si="78"/>
        <v>0</v>
      </c>
      <c r="G968" s="137">
        <f t="shared" si="79"/>
        <v>0</v>
      </c>
      <c r="H968" s="142">
        <v>40.697800000000001</v>
      </c>
      <c r="I968" s="139">
        <f t="shared" si="75"/>
        <v>0</v>
      </c>
      <c r="J968" s="143">
        <f t="shared" si="76"/>
        <v>0</v>
      </c>
    </row>
    <row r="969" spans="1:10" x14ac:dyDescent="0.2">
      <c r="A969" s="11">
        <v>93278</v>
      </c>
      <c r="B969" s="141" t="s">
        <v>3152</v>
      </c>
      <c r="C969" s="135">
        <v>1.1499999999999999</v>
      </c>
      <c r="D969" s="137">
        <v>0.11</v>
      </c>
      <c r="E969" s="137">
        <f t="shared" si="77"/>
        <v>0</v>
      </c>
      <c r="F969" s="137">
        <f t="shared" si="78"/>
        <v>0</v>
      </c>
      <c r="G969" s="137">
        <f t="shared" si="79"/>
        <v>0</v>
      </c>
      <c r="H969" s="142">
        <v>40.697800000000001</v>
      </c>
      <c r="I969" s="139">
        <f t="shared" si="75"/>
        <v>0</v>
      </c>
      <c r="J969" s="143">
        <f t="shared" si="76"/>
        <v>0</v>
      </c>
    </row>
    <row r="970" spans="1:10" x14ac:dyDescent="0.2">
      <c r="A970" s="11">
        <v>93303</v>
      </c>
      <c r="B970" s="141" t="s">
        <v>3153</v>
      </c>
      <c r="C970" s="135">
        <v>3.87</v>
      </c>
      <c r="D970" s="137">
        <v>0.23</v>
      </c>
      <c r="E970" s="137">
        <f t="shared" si="77"/>
        <v>0</v>
      </c>
      <c r="F970" s="137">
        <f t="shared" si="78"/>
        <v>0</v>
      </c>
      <c r="G970" s="137">
        <f t="shared" si="79"/>
        <v>0</v>
      </c>
      <c r="H970" s="142">
        <v>40.697800000000001</v>
      </c>
      <c r="I970" s="139">
        <f t="shared" si="75"/>
        <v>0</v>
      </c>
      <c r="J970" s="143">
        <f t="shared" si="76"/>
        <v>0</v>
      </c>
    </row>
    <row r="971" spans="1:10" x14ac:dyDescent="0.2">
      <c r="A971" s="11">
        <v>93304</v>
      </c>
      <c r="B971" s="141" t="s">
        <v>3153</v>
      </c>
      <c r="C971" s="135">
        <v>1.95</v>
      </c>
      <c r="D971" s="137">
        <v>0.13</v>
      </c>
      <c r="E971" s="137">
        <f t="shared" si="77"/>
        <v>0</v>
      </c>
      <c r="F971" s="137">
        <f t="shared" si="78"/>
        <v>0</v>
      </c>
      <c r="G971" s="137">
        <f t="shared" si="79"/>
        <v>0</v>
      </c>
      <c r="H971" s="142">
        <v>40.697800000000001</v>
      </c>
      <c r="I971" s="139">
        <f t="shared" si="75"/>
        <v>0</v>
      </c>
      <c r="J971" s="143">
        <f t="shared" si="76"/>
        <v>0</v>
      </c>
    </row>
    <row r="972" spans="1:10" x14ac:dyDescent="0.2">
      <c r="A972" s="11">
        <v>93307</v>
      </c>
      <c r="B972" s="141" t="s">
        <v>3154</v>
      </c>
      <c r="C972" s="135">
        <v>3.87</v>
      </c>
      <c r="D972" s="137">
        <v>0.23</v>
      </c>
      <c r="E972" s="137">
        <f t="shared" si="77"/>
        <v>0</v>
      </c>
      <c r="F972" s="137">
        <f t="shared" si="78"/>
        <v>0</v>
      </c>
      <c r="G972" s="137">
        <f t="shared" si="79"/>
        <v>0</v>
      </c>
      <c r="H972" s="142">
        <v>40.697800000000001</v>
      </c>
      <c r="I972" s="139">
        <f t="shared" si="75"/>
        <v>0</v>
      </c>
      <c r="J972" s="143">
        <f t="shared" si="76"/>
        <v>0</v>
      </c>
    </row>
    <row r="973" spans="1:10" x14ac:dyDescent="0.2">
      <c r="A973" s="11">
        <v>93308</v>
      </c>
      <c r="B973" s="141" t="s">
        <v>3154</v>
      </c>
      <c r="C973" s="135">
        <v>1.95</v>
      </c>
      <c r="D973" s="137">
        <v>0.13</v>
      </c>
      <c r="E973" s="137">
        <f t="shared" si="77"/>
        <v>0</v>
      </c>
      <c r="F973" s="137">
        <f t="shared" si="78"/>
        <v>0</v>
      </c>
      <c r="G973" s="137">
        <f t="shared" si="79"/>
        <v>0</v>
      </c>
      <c r="H973" s="142">
        <v>40.697800000000001</v>
      </c>
      <c r="I973" s="139">
        <f t="shared" si="75"/>
        <v>0</v>
      </c>
      <c r="J973" s="143">
        <f t="shared" si="76"/>
        <v>0</v>
      </c>
    </row>
    <row r="974" spans="1:10" x14ac:dyDescent="0.2">
      <c r="A974" s="11">
        <v>93312</v>
      </c>
      <c r="B974" s="141" t="s">
        <v>3155</v>
      </c>
      <c r="C974" s="135">
        <v>3.79</v>
      </c>
      <c r="D974" s="137">
        <v>0.28999999999999998</v>
      </c>
      <c r="E974" s="137">
        <f t="shared" si="77"/>
        <v>0</v>
      </c>
      <c r="F974" s="137">
        <f t="shared" si="78"/>
        <v>0</v>
      </c>
      <c r="G974" s="137">
        <f t="shared" si="79"/>
        <v>0</v>
      </c>
      <c r="H974" s="142">
        <v>40.697800000000001</v>
      </c>
      <c r="I974" s="139">
        <f t="shared" si="75"/>
        <v>0</v>
      </c>
      <c r="J974" s="143">
        <f t="shared" si="76"/>
        <v>0</v>
      </c>
    </row>
    <row r="975" spans="1:10" x14ac:dyDescent="0.2">
      <c r="A975" s="11">
        <v>93313</v>
      </c>
      <c r="B975" s="141" t="s">
        <v>3155</v>
      </c>
      <c r="C975" s="135">
        <v>0.21</v>
      </c>
      <c r="D975" s="137">
        <v>0.06</v>
      </c>
      <c r="E975" s="137">
        <f t="shared" si="77"/>
        <v>0</v>
      </c>
      <c r="F975" s="137">
        <f t="shared" si="78"/>
        <v>0</v>
      </c>
      <c r="G975" s="137">
        <f t="shared" si="79"/>
        <v>0</v>
      </c>
      <c r="H975" s="142">
        <v>40.697800000000001</v>
      </c>
      <c r="I975" s="139">
        <f t="shared" si="75"/>
        <v>0</v>
      </c>
      <c r="J975" s="143">
        <f t="shared" si="76"/>
        <v>0</v>
      </c>
    </row>
    <row r="976" spans="1:10" x14ac:dyDescent="0.2">
      <c r="A976" s="11">
        <v>93314</v>
      </c>
      <c r="B976" s="141" t="s">
        <v>3155</v>
      </c>
      <c r="C976" s="135">
        <v>3.79</v>
      </c>
      <c r="D976" s="137">
        <v>0.28999999999999998</v>
      </c>
      <c r="E976" s="137">
        <f t="shared" si="77"/>
        <v>0</v>
      </c>
      <c r="F976" s="137">
        <f t="shared" si="78"/>
        <v>0</v>
      </c>
      <c r="G976" s="137">
        <f t="shared" si="79"/>
        <v>0</v>
      </c>
      <c r="H976" s="142">
        <v>40.697800000000001</v>
      </c>
      <c r="I976" s="139">
        <f t="shared" si="75"/>
        <v>0</v>
      </c>
      <c r="J976" s="143">
        <f t="shared" si="76"/>
        <v>0</v>
      </c>
    </row>
    <row r="977" spans="1:10" x14ac:dyDescent="0.2">
      <c r="A977" s="11">
        <v>93315</v>
      </c>
      <c r="B977" s="141" t="s">
        <v>3155</v>
      </c>
      <c r="C977" s="135">
        <v>1.01</v>
      </c>
      <c r="D977" s="137">
        <v>0.09</v>
      </c>
      <c r="E977" s="137">
        <f t="shared" si="77"/>
        <v>0</v>
      </c>
      <c r="F977" s="137">
        <f t="shared" si="78"/>
        <v>0</v>
      </c>
      <c r="G977" s="137">
        <f t="shared" si="79"/>
        <v>0</v>
      </c>
      <c r="H977" s="142">
        <v>40.697800000000001</v>
      </c>
      <c r="I977" s="139">
        <f t="shared" si="75"/>
        <v>0</v>
      </c>
      <c r="J977" s="143">
        <f t="shared" si="76"/>
        <v>0</v>
      </c>
    </row>
    <row r="978" spans="1:10" x14ac:dyDescent="0.2">
      <c r="A978" s="11">
        <v>93316</v>
      </c>
      <c r="B978" s="141" t="s">
        <v>3155</v>
      </c>
      <c r="C978" s="135">
        <v>0.24</v>
      </c>
      <c r="D978" s="137">
        <v>0.05</v>
      </c>
      <c r="E978" s="137">
        <f t="shared" si="77"/>
        <v>0</v>
      </c>
      <c r="F978" s="137">
        <f t="shared" si="78"/>
        <v>0</v>
      </c>
      <c r="G978" s="137">
        <f t="shared" si="79"/>
        <v>0</v>
      </c>
      <c r="H978" s="142">
        <v>40.697800000000001</v>
      </c>
      <c r="I978" s="139">
        <f t="shared" si="75"/>
        <v>0</v>
      </c>
      <c r="J978" s="143">
        <f t="shared" si="76"/>
        <v>0</v>
      </c>
    </row>
    <row r="979" spans="1:10" x14ac:dyDescent="0.2">
      <c r="A979" s="11">
        <v>93317</v>
      </c>
      <c r="B979" s="141" t="s">
        <v>3155</v>
      </c>
      <c r="C979" s="135">
        <v>0.67</v>
      </c>
      <c r="D979" s="137">
        <v>0.08</v>
      </c>
      <c r="E979" s="137">
        <f t="shared" si="77"/>
        <v>0</v>
      </c>
      <c r="F979" s="137">
        <f t="shared" si="78"/>
        <v>0</v>
      </c>
      <c r="G979" s="137">
        <f t="shared" si="79"/>
        <v>0</v>
      </c>
      <c r="H979" s="142">
        <v>40.697800000000001</v>
      </c>
      <c r="I979" s="139">
        <f t="shared" si="75"/>
        <v>0</v>
      </c>
      <c r="J979" s="143">
        <f t="shared" si="76"/>
        <v>0</v>
      </c>
    </row>
    <row r="980" spans="1:10" x14ac:dyDescent="0.2">
      <c r="A980" s="11">
        <v>93318</v>
      </c>
      <c r="B980" s="141" t="s">
        <v>3156</v>
      </c>
      <c r="C980" s="135">
        <v>3.18</v>
      </c>
      <c r="D980" s="137">
        <v>0.17</v>
      </c>
      <c r="E980" s="137">
        <f t="shared" si="77"/>
        <v>0</v>
      </c>
      <c r="F980" s="137">
        <f t="shared" si="78"/>
        <v>0</v>
      </c>
      <c r="G980" s="137">
        <f t="shared" si="79"/>
        <v>0</v>
      </c>
      <c r="H980" s="142">
        <v>40.697800000000001</v>
      </c>
      <c r="I980" s="139">
        <f t="shared" si="75"/>
        <v>0</v>
      </c>
      <c r="J980" s="143">
        <f t="shared" si="76"/>
        <v>0</v>
      </c>
    </row>
    <row r="981" spans="1:10" x14ac:dyDescent="0.2">
      <c r="A981" s="11">
        <v>93320</v>
      </c>
      <c r="B981" s="141" t="s">
        <v>3157</v>
      </c>
      <c r="C981" s="135">
        <v>1.72</v>
      </c>
      <c r="D981" s="137">
        <v>0.12</v>
      </c>
      <c r="E981" s="137">
        <f t="shared" si="77"/>
        <v>0</v>
      </c>
      <c r="F981" s="137">
        <f t="shared" si="78"/>
        <v>0</v>
      </c>
      <c r="G981" s="137">
        <f t="shared" si="79"/>
        <v>0</v>
      </c>
      <c r="H981" s="142">
        <v>40.697800000000001</v>
      </c>
      <c r="I981" s="139">
        <f t="shared" si="75"/>
        <v>0</v>
      </c>
      <c r="J981" s="143">
        <f t="shared" si="76"/>
        <v>0</v>
      </c>
    </row>
    <row r="982" spans="1:10" x14ac:dyDescent="0.2">
      <c r="A982" s="11">
        <v>93321</v>
      </c>
      <c r="B982" s="141" t="s">
        <v>3157</v>
      </c>
      <c r="C982" s="135">
        <v>1.1200000000000001</v>
      </c>
      <c r="D982" s="137">
        <v>0.08</v>
      </c>
      <c r="E982" s="137">
        <f t="shared" si="77"/>
        <v>0</v>
      </c>
      <c r="F982" s="137">
        <f t="shared" si="78"/>
        <v>0</v>
      </c>
      <c r="G982" s="137">
        <f t="shared" si="79"/>
        <v>0</v>
      </c>
      <c r="H982" s="142">
        <v>40.697800000000001</v>
      </c>
      <c r="I982" s="139">
        <f t="shared" si="75"/>
        <v>0</v>
      </c>
      <c r="J982" s="143">
        <f t="shared" si="76"/>
        <v>0</v>
      </c>
    </row>
    <row r="983" spans="1:10" x14ac:dyDescent="0.2">
      <c r="A983" s="11">
        <v>93325</v>
      </c>
      <c r="B983" s="141" t="s">
        <v>3158</v>
      </c>
      <c r="C983" s="135">
        <v>2.91</v>
      </c>
      <c r="D983" s="137">
        <v>0.21</v>
      </c>
      <c r="E983" s="137">
        <f t="shared" si="77"/>
        <v>0</v>
      </c>
      <c r="F983" s="137">
        <f t="shared" si="78"/>
        <v>0</v>
      </c>
      <c r="G983" s="137">
        <f t="shared" si="79"/>
        <v>0</v>
      </c>
      <c r="H983" s="142">
        <v>40.697800000000001</v>
      </c>
      <c r="I983" s="139">
        <f t="shared" si="75"/>
        <v>0</v>
      </c>
      <c r="J983" s="143">
        <f t="shared" si="76"/>
        <v>0</v>
      </c>
    </row>
    <row r="984" spans="1:10" x14ac:dyDescent="0.2">
      <c r="A984" s="11">
        <v>93350</v>
      </c>
      <c r="B984" s="141" t="s">
        <v>3153</v>
      </c>
      <c r="C984" s="135">
        <v>1.77</v>
      </c>
      <c r="D984" s="137">
        <v>0.13</v>
      </c>
      <c r="E984" s="137">
        <f t="shared" si="77"/>
        <v>0</v>
      </c>
      <c r="F984" s="137">
        <f t="shared" si="78"/>
        <v>0</v>
      </c>
      <c r="G984" s="137">
        <f t="shared" si="79"/>
        <v>0</v>
      </c>
      <c r="H984" s="142">
        <v>40.697800000000001</v>
      </c>
      <c r="I984" s="139">
        <f t="shared" si="75"/>
        <v>0</v>
      </c>
      <c r="J984" s="143">
        <f t="shared" si="76"/>
        <v>0</v>
      </c>
    </row>
    <row r="985" spans="1:10" x14ac:dyDescent="0.2">
      <c r="A985" s="11">
        <v>93580</v>
      </c>
      <c r="B985" s="141" t="s">
        <v>3159</v>
      </c>
      <c r="C985" s="135">
        <v>7.4</v>
      </c>
      <c r="D985" s="137">
        <v>1.25</v>
      </c>
      <c r="E985" s="137">
        <f t="shared" si="77"/>
        <v>0</v>
      </c>
      <c r="F985" s="137">
        <f t="shared" si="78"/>
        <v>0</v>
      </c>
      <c r="G985" s="137">
        <f t="shared" si="79"/>
        <v>0</v>
      </c>
      <c r="H985" s="142">
        <v>40.697800000000001</v>
      </c>
      <c r="I985" s="139">
        <f t="shared" si="75"/>
        <v>0</v>
      </c>
      <c r="J985" s="143">
        <f t="shared" si="76"/>
        <v>0</v>
      </c>
    </row>
    <row r="986" spans="1:10" x14ac:dyDescent="0.2">
      <c r="A986" s="11">
        <v>93581</v>
      </c>
      <c r="B986" s="141" t="s">
        <v>3160</v>
      </c>
      <c r="C986" s="135">
        <v>9.42</v>
      </c>
      <c r="D986" s="137">
        <v>1.71</v>
      </c>
      <c r="E986" s="137">
        <f t="shared" si="77"/>
        <v>0</v>
      </c>
      <c r="F986" s="137">
        <f t="shared" si="78"/>
        <v>0</v>
      </c>
      <c r="G986" s="137">
        <f t="shared" si="79"/>
        <v>0</v>
      </c>
      <c r="H986" s="142">
        <v>40.697800000000001</v>
      </c>
      <c r="I986" s="139">
        <f t="shared" si="75"/>
        <v>0</v>
      </c>
      <c r="J986" s="143">
        <f t="shared" si="76"/>
        <v>0</v>
      </c>
    </row>
    <row r="987" spans="1:10" x14ac:dyDescent="0.2">
      <c r="A987" s="11">
        <v>93600</v>
      </c>
      <c r="B987" s="141" t="s">
        <v>3161</v>
      </c>
      <c r="C987" s="135">
        <v>1.96</v>
      </c>
      <c r="D987" s="137">
        <v>0.13</v>
      </c>
      <c r="E987" s="137">
        <f t="shared" si="77"/>
        <v>0</v>
      </c>
      <c r="F987" s="137">
        <f t="shared" si="78"/>
        <v>0</v>
      </c>
      <c r="G987" s="137">
        <f t="shared" si="79"/>
        <v>0</v>
      </c>
      <c r="H987" s="142">
        <v>40.697800000000001</v>
      </c>
      <c r="I987" s="139">
        <f t="shared" si="75"/>
        <v>0</v>
      </c>
      <c r="J987" s="143">
        <f t="shared" si="76"/>
        <v>0</v>
      </c>
    </row>
    <row r="988" spans="1:10" x14ac:dyDescent="0.2">
      <c r="A988" s="11">
        <v>93602</v>
      </c>
      <c r="B988" s="141" t="s">
        <v>3162</v>
      </c>
      <c r="C988" s="135">
        <v>1.1200000000000001</v>
      </c>
      <c r="D988" s="137">
        <v>7.0000000000000007E-2</v>
      </c>
      <c r="E988" s="137">
        <f t="shared" si="77"/>
        <v>0</v>
      </c>
      <c r="F988" s="137">
        <f t="shared" si="78"/>
        <v>0</v>
      </c>
      <c r="G988" s="137">
        <f t="shared" si="79"/>
        <v>0</v>
      </c>
      <c r="H988" s="142">
        <v>40.697800000000001</v>
      </c>
      <c r="I988" s="139">
        <f t="shared" si="75"/>
        <v>0</v>
      </c>
      <c r="J988" s="143">
        <f t="shared" si="76"/>
        <v>0</v>
      </c>
    </row>
    <row r="989" spans="1:10" x14ac:dyDescent="0.2">
      <c r="A989" s="11">
        <v>93603</v>
      </c>
      <c r="B989" s="141" t="s">
        <v>3163</v>
      </c>
      <c r="C989" s="135">
        <v>1.69</v>
      </c>
      <c r="D989" s="137">
        <v>0.11</v>
      </c>
      <c r="E989" s="137">
        <f t="shared" si="77"/>
        <v>0</v>
      </c>
      <c r="F989" s="137">
        <f t="shared" si="78"/>
        <v>0</v>
      </c>
      <c r="G989" s="137">
        <f t="shared" si="79"/>
        <v>0</v>
      </c>
      <c r="H989" s="142">
        <v>40.697800000000001</v>
      </c>
      <c r="I989" s="139">
        <f t="shared" si="75"/>
        <v>0</v>
      </c>
      <c r="J989" s="143">
        <f t="shared" si="76"/>
        <v>0</v>
      </c>
    </row>
    <row r="990" spans="1:10" x14ac:dyDescent="0.2">
      <c r="A990" s="11">
        <v>93609</v>
      </c>
      <c r="B990" s="141" t="s">
        <v>3164</v>
      </c>
      <c r="C990" s="135">
        <v>2.72</v>
      </c>
      <c r="D990" s="137">
        <v>0.17</v>
      </c>
      <c r="E990" s="137">
        <f t="shared" si="77"/>
        <v>0</v>
      </c>
      <c r="F990" s="137">
        <f t="shared" si="78"/>
        <v>0</v>
      </c>
      <c r="G990" s="137">
        <f t="shared" si="79"/>
        <v>0</v>
      </c>
      <c r="H990" s="142">
        <v>40.697800000000001</v>
      </c>
      <c r="I990" s="139">
        <f t="shared" si="75"/>
        <v>0</v>
      </c>
      <c r="J990" s="143">
        <f t="shared" si="76"/>
        <v>0</v>
      </c>
    </row>
    <row r="991" spans="1:10" x14ac:dyDescent="0.2">
      <c r="A991" s="11">
        <v>93610</v>
      </c>
      <c r="B991" s="141" t="s">
        <v>3165</v>
      </c>
      <c r="C991" s="135">
        <v>1.36</v>
      </c>
      <c r="D991" s="137">
        <v>0.1</v>
      </c>
      <c r="E991" s="137">
        <f t="shared" si="77"/>
        <v>0</v>
      </c>
      <c r="F991" s="137">
        <f t="shared" si="78"/>
        <v>0</v>
      </c>
      <c r="G991" s="137">
        <f t="shared" si="79"/>
        <v>0</v>
      </c>
      <c r="H991" s="142">
        <v>40.697800000000001</v>
      </c>
      <c r="I991" s="139">
        <f t="shared" si="75"/>
        <v>0</v>
      </c>
      <c r="J991" s="143">
        <f t="shared" si="76"/>
        <v>0</v>
      </c>
    </row>
    <row r="992" spans="1:10" x14ac:dyDescent="0.2">
      <c r="A992" s="11">
        <v>93612</v>
      </c>
      <c r="B992" s="141" t="s">
        <v>3166</v>
      </c>
      <c r="C992" s="135">
        <v>1.62</v>
      </c>
      <c r="D992" s="137">
        <v>0.11</v>
      </c>
      <c r="E992" s="137">
        <f t="shared" si="77"/>
        <v>0</v>
      </c>
      <c r="F992" s="137">
        <f t="shared" si="78"/>
        <v>0</v>
      </c>
      <c r="G992" s="137">
        <f t="shared" si="79"/>
        <v>0</v>
      </c>
      <c r="H992" s="142">
        <v>40.697800000000001</v>
      </c>
      <c r="I992" s="139">
        <f t="shared" ref="I992:I1055" si="80">+G992*H992</f>
        <v>0</v>
      </c>
      <c r="J992" s="143">
        <f t="shared" si="76"/>
        <v>0</v>
      </c>
    </row>
    <row r="993" spans="1:10" x14ac:dyDescent="0.2">
      <c r="A993" s="11">
        <v>93613</v>
      </c>
      <c r="B993" s="141" t="s">
        <v>3167</v>
      </c>
      <c r="C993" s="135">
        <v>2.77</v>
      </c>
      <c r="D993" s="137">
        <v>0.49</v>
      </c>
      <c r="E993" s="137">
        <f t="shared" si="77"/>
        <v>0</v>
      </c>
      <c r="F993" s="137">
        <f t="shared" si="78"/>
        <v>0</v>
      </c>
      <c r="G993" s="137">
        <f t="shared" si="79"/>
        <v>0</v>
      </c>
      <c r="H993" s="142">
        <v>40.697800000000001</v>
      </c>
      <c r="I993" s="139">
        <f t="shared" si="80"/>
        <v>0</v>
      </c>
      <c r="J993" s="143">
        <f t="shared" ref="J993:J1056" si="81">+ROUND($I993*J$16,2)</f>
        <v>0</v>
      </c>
    </row>
    <row r="994" spans="1:10" x14ac:dyDescent="0.2">
      <c r="A994" s="11">
        <v>93615</v>
      </c>
      <c r="B994" s="141" t="s">
        <v>3168</v>
      </c>
      <c r="C994" s="135">
        <v>0.32</v>
      </c>
      <c r="D994" s="137">
        <v>0.02</v>
      </c>
      <c r="E994" s="137">
        <f t="shared" si="77"/>
        <v>0</v>
      </c>
      <c r="F994" s="137">
        <f t="shared" si="78"/>
        <v>0</v>
      </c>
      <c r="G994" s="137">
        <f t="shared" si="79"/>
        <v>0</v>
      </c>
      <c r="H994" s="142">
        <v>40.697800000000001</v>
      </c>
      <c r="I994" s="139">
        <f t="shared" si="80"/>
        <v>0</v>
      </c>
      <c r="J994" s="143">
        <f t="shared" si="81"/>
        <v>0</v>
      </c>
    </row>
    <row r="995" spans="1:10" x14ac:dyDescent="0.2">
      <c r="A995" s="11">
        <v>93616</v>
      </c>
      <c r="B995" s="141" t="s">
        <v>3168</v>
      </c>
      <c r="C995" s="135">
        <v>0.32</v>
      </c>
      <c r="D995" s="137">
        <v>0.02</v>
      </c>
      <c r="E995" s="137">
        <f t="shared" ref="E995:E1058" si="82">+$I$15*C995</f>
        <v>0</v>
      </c>
      <c r="F995" s="137">
        <f t="shared" si="78"/>
        <v>0</v>
      </c>
      <c r="G995" s="137">
        <f t="shared" si="79"/>
        <v>0</v>
      </c>
      <c r="H995" s="142">
        <v>40.697800000000001</v>
      </c>
      <c r="I995" s="139">
        <f t="shared" si="80"/>
        <v>0</v>
      </c>
      <c r="J995" s="143">
        <f t="shared" si="81"/>
        <v>0</v>
      </c>
    </row>
    <row r="996" spans="1:10" x14ac:dyDescent="0.2">
      <c r="A996" s="11">
        <v>93618</v>
      </c>
      <c r="B996" s="141" t="s">
        <v>3169</v>
      </c>
      <c r="C996" s="135">
        <v>3.98</v>
      </c>
      <c r="D996" s="137">
        <v>0.24</v>
      </c>
      <c r="E996" s="137">
        <f t="shared" si="82"/>
        <v>0</v>
      </c>
      <c r="F996" s="137">
        <f t="shared" ref="F996:F1059" si="83">+D996*$I$16</f>
        <v>0</v>
      </c>
      <c r="G996" s="137">
        <f t="shared" ref="G996:G1059" si="84">+E996+F996</f>
        <v>0</v>
      </c>
      <c r="H996" s="142">
        <v>40.697800000000001</v>
      </c>
      <c r="I996" s="139">
        <f t="shared" si="80"/>
        <v>0</v>
      </c>
      <c r="J996" s="143">
        <f t="shared" si="81"/>
        <v>0</v>
      </c>
    </row>
    <row r="997" spans="1:10" x14ac:dyDescent="0.2">
      <c r="A997" s="11">
        <v>93619</v>
      </c>
      <c r="B997" s="141" t="s">
        <v>3170</v>
      </c>
      <c r="C997" s="135">
        <v>7.74</v>
      </c>
      <c r="D997" s="137">
        <v>0.47</v>
      </c>
      <c r="E997" s="137">
        <f t="shared" si="82"/>
        <v>0</v>
      </c>
      <c r="F997" s="137">
        <f t="shared" si="83"/>
        <v>0</v>
      </c>
      <c r="G997" s="137">
        <f t="shared" si="84"/>
        <v>0</v>
      </c>
      <c r="H997" s="142">
        <v>40.697800000000001</v>
      </c>
      <c r="I997" s="139">
        <f t="shared" si="80"/>
        <v>0</v>
      </c>
      <c r="J997" s="143">
        <f t="shared" si="81"/>
        <v>0</v>
      </c>
    </row>
    <row r="998" spans="1:10" x14ac:dyDescent="0.2">
      <c r="A998" s="11">
        <v>93620</v>
      </c>
      <c r="B998" s="141" t="s">
        <v>3170</v>
      </c>
      <c r="C998" s="135">
        <v>13.34</v>
      </c>
      <c r="D998" s="137">
        <v>0.7</v>
      </c>
      <c r="E998" s="137">
        <f t="shared" si="82"/>
        <v>0</v>
      </c>
      <c r="F998" s="137">
        <f t="shared" si="83"/>
        <v>0</v>
      </c>
      <c r="G998" s="137">
        <f t="shared" si="84"/>
        <v>0</v>
      </c>
      <c r="H998" s="142">
        <v>40.697800000000001</v>
      </c>
      <c r="I998" s="139">
        <f t="shared" si="80"/>
        <v>0</v>
      </c>
      <c r="J998" s="143">
        <f t="shared" si="81"/>
        <v>0</v>
      </c>
    </row>
    <row r="999" spans="1:10" x14ac:dyDescent="0.2">
      <c r="A999" s="11">
        <v>93621</v>
      </c>
      <c r="B999" s="141" t="s">
        <v>3170</v>
      </c>
      <c r="C999" s="135">
        <v>2.41</v>
      </c>
      <c r="D999" s="137">
        <v>0.13</v>
      </c>
      <c r="E999" s="137">
        <f t="shared" si="82"/>
        <v>0</v>
      </c>
      <c r="F999" s="137">
        <f t="shared" si="83"/>
        <v>0</v>
      </c>
      <c r="G999" s="137">
        <f t="shared" si="84"/>
        <v>0</v>
      </c>
      <c r="H999" s="142">
        <v>40.697800000000001</v>
      </c>
      <c r="I999" s="139">
        <f t="shared" si="80"/>
        <v>0</v>
      </c>
      <c r="J999" s="143">
        <f t="shared" si="81"/>
        <v>0</v>
      </c>
    </row>
    <row r="1000" spans="1:10" x14ac:dyDescent="0.2">
      <c r="A1000" s="11">
        <v>93622</v>
      </c>
      <c r="B1000" s="141" t="s">
        <v>3170</v>
      </c>
      <c r="C1000" s="135">
        <v>3.98</v>
      </c>
      <c r="D1000" s="137">
        <v>0.21</v>
      </c>
      <c r="E1000" s="137">
        <f t="shared" si="82"/>
        <v>0</v>
      </c>
      <c r="F1000" s="137">
        <f t="shared" si="83"/>
        <v>0</v>
      </c>
      <c r="G1000" s="137">
        <f t="shared" si="84"/>
        <v>0</v>
      </c>
      <c r="H1000" s="142">
        <v>40.697800000000001</v>
      </c>
      <c r="I1000" s="139">
        <f t="shared" si="80"/>
        <v>0</v>
      </c>
      <c r="J1000" s="143">
        <f t="shared" si="81"/>
        <v>0</v>
      </c>
    </row>
    <row r="1001" spans="1:10" x14ac:dyDescent="0.2">
      <c r="A1001" s="11">
        <v>93623</v>
      </c>
      <c r="B1001" s="141" t="s">
        <v>3171</v>
      </c>
      <c r="C1001" s="135">
        <v>3.23</v>
      </c>
      <c r="D1001" s="137">
        <v>0.17</v>
      </c>
      <c r="E1001" s="137">
        <f t="shared" si="82"/>
        <v>0</v>
      </c>
      <c r="F1001" s="137">
        <f t="shared" si="83"/>
        <v>0</v>
      </c>
      <c r="G1001" s="137">
        <f t="shared" si="84"/>
        <v>0</v>
      </c>
      <c r="H1001" s="142">
        <v>40.697800000000001</v>
      </c>
      <c r="I1001" s="139">
        <f t="shared" si="80"/>
        <v>0</v>
      </c>
      <c r="J1001" s="143">
        <f t="shared" si="81"/>
        <v>0</v>
      </c>
    </row>
    <row r="1002" spans="1:10" x14ac:dyDescent="0.2">
      <c r="A1002" s="11">
        <v>93624</v>
      </c>
      <c r="B1002" s="141" t="s">
        <v>3172</v>
      </c>
      <c r="C1002" s="135">
        <v>1.99</v>
      </c>
      <c r="D1002" s="137">
        <v>0.13</v>
      </c>
      <c r="E1002" s="137">
        <f t="shared" si="82"/>
        <v>0</v>
      </c>
      <c r="F1002" s="137">
        <f t="shared" si="83"/>
        <v>0</v>
      </c>
      <c r="G1002" s="137">
        <f t="shared" si="84"/>
        <v>0</v>
      </c>
      <c r="H1002" s="142">
        <v>40.697800000000001</v>
      </c>
      <c r="I1002" s="139">
        <f t="shared" si="80"/>
        <v>0</v>
      </c>
      <c r="J1002" s="143">
        <f t="shared" si="81"/>
        <v>0</v>
      </c>
    </row>
    <row r="1003" spans="1:10" x14ac:dyDescent="0.2">
      <c r="A1003" s="11">
        <v>93631</v>
      </c>
      <c r="B1003" s="141" t="s">
        <v>3173</v>
      </c>
      <c r="C1003" s="135">
        <v>6.17</v>
      </c>
      <c r="D1003" s="137">
        <v>0.62</v>
      </c>
      <c r="E1003" s="137">
        <f t="shared" si="82"/>
        <v>0</v>
      </c>
      <c r="F1003" s="137">
        <f t="shared" si="83"/>
        <v>0</v>
      </c>
      <c r="G1003" s="137">
        <f t="shared" si="84"/>
        <v>0</v>
      </c>
      <c r="H1003" s="142">
        <v>40.697800000000001</v>
      </c>
      <c r="I1003" s="139">
        <f t="shared" si="80"/>
        <v>0</v>
      </c>
      <c r="J1003" s="143">
        <f t="shared" si="81"/>
        <v>0</v>
      </c>
    </row>
    <row r="1004" spans="1:10" x14ac:dyDescent="0.2">
      <c r="A1004" s="11">
        <v>93640</v>
      </c>
      <c r="B1004" s="141" t="s">
        <v>3174</v>
      </c>
      <c r="C1004" s="135">
        <v>7.2</v>
      </c>
      <c r="D1004" s="137">
        <v>0.42</v>
      </c>
      <c r="E1004" s="137">
        <f t="shared" si="82"/>
        <v>0</v>
      </c>
      <c r="F1004" s="137">
        <f t="shared" si="83"/>
        <v>0</v>
      </c>
      <c r="G1004" s="137">
        <f t="shared" si="84"/>
        <v>0</v>
      </c>
      <c r="H1004" s="142">
        <v>40.697800000000001</v>
      </c>
      <c r="I1004" s="139">
        <f t="shared" si="80"/>
        <v>0</v>
      </c>
      <c r="J1004" s="143">
        <f t="shared" si="81"/>
        <v>0</v>
      </c>
    </row>
    <row r="1005" spans="1:10" x14ac:dyDescent="0.2">
      <c r="A1005" s="11">
        <v>93641</v>
      </c>
      <c r="B1005" s="141" t="s">
        <v>3170</v>
      </c>
      <c r="C1005" s="135">
        <v>7.2</v>
      </c>
      <c r="D1005" s="137">
        <v>0.42</v>
      </c>
      <c r="E1005" s="137">
        <f t="shared" si="82"/>
        <v>0</v>
      </c>
      <c r="F1005" s="137">
        <f t="shared" si="83"/>
        <v>0</v>
      </c>
      <c r="G1005" s="137">
        <f t="shared" si="84"/>
        <v>0</v>
      </c>
      <c r="H1005" s="142">
        <v>40.697800000000001</v>
      </c>
      <c r="I1005" s="139">
        <f t="shared" si="80"/>
        <v>0</v>
      </c>
      <c r="J1005" s="143">
        <f t="shared" si="81"/>
        <v>0</v>
      </c>
    </row>
    <row r="1006" spans="1:10" x14ac:dyDescent="0.2">
      <c r="A1006" s="11">
        <v>93642</v>
      </c>
      <c r="B1006" s="141" t="s">
        <v>3170</v>
      </c>
      <c r="C1006" s="135">
        <v>7.2</v>
      </c>
      <c r="D1006" s="137">
        <v>0.42</v>
      </c>
      <c r="E1006" s="137">
        <f t="shared" si="82"/>
        <v>0</v>
      </c>
      <c r="F1006" s="137">
        <f t="shared" si="83"/>
        <v>0</v>
      </c>
      <c r="G1006" s="137">
        <f t="shared" si="84"/>
        <v>0</v>
      </c>
      <c r="H1006" s="142">
        <v>40.697800000000001</v>
      </c>
      <c r="I1006" s="139">
        <f t="shared" si="80"/>
        <v>0</v>
      </c>
      <c r="J1006" s="143">
        <f t="shared" si="81"/>
        <v>0</v>
      </c>
    </row>
    <row r="1007" spans="1:10" x14ac:dyDescent="0.2">
      <c r="A1007" s="11">
        <v>93650</v>
      </c>
      <c r="B1007" s="141" t="s">
        <v>2</v>
      </c>
      <c r="C1007" s="135">
        <v>4.4400000000000004</v>
      </c>
      <c r="D1007" s="137">
        <v>0.73</v>
      </c>
      <c r="E1007" s="137">
        <f t="shared" si="82"/>
        <v>0</v>
      </c>
      <c r="F1007" s="137">
        <f t="shared" si="83"/>
        <v>0</v>
      </c>
      <c r="G1007" s="137">
        <f t="shared" si="84"/>
        <v>0</v>
      </c>
      <c r="H1007" s="142">
        <v>40.697800000000001</v>
      </c>
      <c r="I1007" s="139">
        <f t="shared" si="80"/>
        <v>0</v>
      </c>
      <c r="J1007" s="143">
        <f t="shared" si="81"/>
        <v>0</v>
      </c>
    </row>
    <row r="1008" spans="1:10" x14ac:dyDescent="0.2">
      <c r="A1008" s="11">
        <v>93651</v>
      </c>
      <c r="B1008" s="141" t="s">
        <v>2</v>
      </c>
      <c r="C1008" s="135">
        <v>6.34</v>
      </c>
      <c r="D1008" s="137">
        <v>1.1299999999999999</v>
      </c>
      <c r="E1008" s="137">
        <f t="shared" si="82"/>
        <v>0</v>
      </c>
      <c r="F1008" s="137">
        <f t="shared" si="83"/>
        <v>0</v>
      </c>
      <c r="G1008" s="137">
        <f t="shared" si="84"/>
        <v>0</v>
      </c>
      <c r="H1008" s="142">
        <v>40.697800000000001</v>
      </c>
      <c r="I1008" s="139">
        <f t="shared" si="80"/>
        <v>0</v>
      </c>
      <c r="J1008" s="143">
        <f t="shared" si="81"/>
        <v>0</v>
      </c>
    </row>
    <row r="1009" spans="1:10" x14ac:dyDescent="0.2">
      <c r="A1009" s="11">
        <v>93652</v>
      </c>
      <c r="B1009" s="141" t="s">
        <v>2</v>
      </c>
      <c r="C1009" s="135">
        <v>6.9</v>
      </c>
      <c r="D1009" s="137">
        <v>1.23</v>
      </c>
      <c r="E1009" s="137">
        <f t="shared" si="82"/>
        <v>0</v>
      </c>
      <c r="F1009" s="137">
        <f t="shared" si="83"/>
        <v>0</v>
      </c>
      <c r="G1009" s="137">
        <f t="shared" si="84"/>
        <v>0</v>
      </c>
      <c r="H1009" s="142">
        <v>40.697800000000001</v>
      </c>
      <c r="I1009" s="139">
        <f t="shared" si="80"/>
        <v>0</v>
      </c>
      <c r="J1009" s="143">
        <f t="shared" si="81"/>
        <v>0</v>
      </c>
    </row>
    <row r="1010" spans="1:10" x14ac:dyDescent="0.2">
      <c r="A1010" s="11">
        <v>93660</v>
      </c>
      <c r="B1010" s="141" t="s">
        <v>3175</v>
      </c>
      <c r="C1010" s="135">
        <v>1.69</v>
      </c>
      <c r="D1010" s="137">
        <v>0.02</v>
      </c>
      <c r="E1010" s="137">
        <f t="shared" si="82"/>
        <v>0</v>
      </c>
      <c r="F1010" s="137">
        <f t="shared" si="83"/>
        <v>0</v>
      </c>
      <c r="G1010" s="137">
        <f t="shared" si="84"/>
        <v>0</v>
      </c>
      <c r="H1010" s="142">
        <v>40.697800000000001</v>
      </c>
      <c r="I1010" s="139">
        <f t="shared" si="80"/>
        <v>0</v>
      </c>
      <c r="J1010" s="143">
        <f t="shared" si="81"/>
        <v>0</v>
      </c>
    </row>
    <row r="1011" spans="1:10" x14ac:dyDescent="0.2">
      <c r="A1011" s="11">
        <v>93662</v>
      </c>
      <c r="B1011" s="141" t="s">
        <v>3176</v>
      </c>
      <c r="C1011" s="135">
        <v>3.42</v>
      </c>
      <c r="D1011" s="137">
        <v>0.18</v>
      </c>
      <c r="E1011" s="137">
        <f t="shared" si="82"/>
        <v>0</v>
      </c>
      <c r="F1011" s="137">
        <f t="shared" si="83"/>
        <v>0</v>
      </c>
      <c r="G1011" s="137">
        <f t="shared" si="84"/>
        <v>0</v>
      </c>
      <c r="H1011" s="142">
        <v>40.697800000000001</v>
      </c>
      <c r="I1011" s="139">
        <f t="shared" si="80"/>
        <v>0</v>
      </c>
      <c r="J1011" s="143">
        <f t="shared" si="81"/>
        <v>0</v>
      </c>
    </row>
    <row r="1012" spans="1:10" x14ac:dyDescent="0.2">
      <c r="A1012" s="11">
        <v>93668</v>
      </c>
      <c r="B1012" s="141" t="s">
        <v>3177</v>
      </c>
      <c r="C1012" s="135">
        <v>1.32</v>
      </c>
      <c r="D1012" s="137">
        <v>7.0000000000000007E-2</v>
      </c>
      <c r="E1012" s="137">
        <f t="shared" si="82"/>
        <v>0</v>
      </c>
      <c r="F1012" s="137">
        <f t="shared" si="83"/>
        <v>0</v>
      </c>
      <c r="G1012" s="137">
        <f t="shared" si="84"/>
        <v>0</v>
      </c>
      <c r="H1012" s="142">
        <v>40.697800000000001</v>
      </c>
      <c r="I1012" s="139">
        <f t="shared" si="80"/>
        <v>0</v>
      </c>
      <c r="J1012" s="143">
        <f t="shared" si="81"/>
        <v>0</v>
      </c>
    </row>
    <row r="1013" spans="1:10" x14ac:dyDescent="0.2">
      <c r="A1013" s="11">
        <v>93701</v>
      </c>
      <c r="B1013" s="141" t="s">
        <v>3178</v>
      </c>
      <c r="C1013" s="135">
        <v>0.95</v>
      </c>
      <c r="D1013" s="137">
        <v>0.01</v>
      </c>
      <c r="E1013" s="137">
        <f t="shared" si="82"/>
        <v>0</v>
      </c>
      <c r="F1013" s="137">
        <f t="shared" si="83"/>
        <v>0</v>
      </c>
      <c r="G1013" s="137">
        <f t="shared" si="84"/>
        <v>0</v>
      </c>
      <c r="H1013" s="142">
        <v>40.697800000000001</v>
      </c>
      <c r="I1013" s="139">
        <f t="shared" si="80"/>
        <v>0</v>
      </c>
      <c r="J1013" s="143">
        <f t="shared" si="81"/>
        <v>0</v>
      </c>
    </row>
    <row r="1014" spans="1:10" x14ac:dyDescent="0.2">
      <c r="A1014" s="11">
        <v>93724</v>
      </c>
      <c r="B1014" s="141" t="s">
        <v>3179</v>
      </c>
      <c r="C1014" s="135">
        <v>3.98</v>
      </c>
      <c r="D1014" s="137">
        <v>0.24</v>
      </c>
      <c r="E1014" s="137">
        <f t="shared" si="82"/>
        <v>0</v>
      </c>
      <c r="F1014" s="137">
        <f t="shared" si="83"/>
        <v>0</v>
      </c>
      <c r="G1014" s="137">
        <f t="shared" si="84"/>
        <v>0</v>
      </c>
      <c r="H1014" s="142">
        <v>40.697800000000001</v>
      </c>
      <c r="I1014" s="139">
        <f t="shared" si="80"/>
        <v>0</v>
      </c>
      <c r="J1014" s="143">
        <f t="shared" si="81"/>
        <v>0</v>
      </c>
    </row>
    <row r="1015" spans="1:10" x14ac:dyDescent="0.2">
      <c r="A1015" s="11">
        <v>93740</v>
      </c>
      <c r="B1015" s="141" t="s">
        <v>3180</v>
      </c>
      <c r="C1015" s="135">
        <v>0.16</v>
      </c>
      <c r="D1015" s="137">
        <v>0.01</v>
      </c>
      <c r="E1015" s="137">
        <f t="shared" si="82"/>
        <v>0</v>
      </c>
      <c r="F1015" s="137">
        <f t="shared" si="83"/>
        <v>0</v>
      </c>
      <c r="G1015" s="137">
        <f t="shared" si="84"/>
        <v>0</v>
      </c>
      <c r="H1015" s="142">
        <v>40.697800000000001</v>
      </c>
      <c r="I1015" s="139">
        <f t="shared" si="80"/>
        <v>0</v>
      </c>
      <c r="J1015" s="143">
        <f t="shared" si="81"/>
        <v>0</v>
      </c>
    </row>
    <row r="1016" spans="1:10" x14ac:dyDescent="0.2">
      <c r="A1016" s="11">
        <v>93750</v>
      </c>
      <c r="B1016" s="141" t="s">
        <v>3181</v>
      </c>
      <c r="C1016" s="135">
        <v>0.3</v>
      </c>
      <c r="D1016" s="137">
        <v>0.05</v>
      </c>
      <c r="E1016" s="137">
        <f t="shared" si="82"/>
        <v>0</v>
      </c>
      <c r="F1016" s="137">
        <f t="shared" si="83"/>
        <v>0</v>
      </c>
      <c r="G1016" s="137">
        <f t="shared" si="84"/>
        <v>0</v>
      </c>
      <c r="H1016" s="142">
        <v>40.697800000000001</v>
      </c>
      <c r="I1016" s="139">
        <f t="shared" si="80"/>
        <v>0</v>
      </c>
      <c r="J1016" s="143">
        <f t="shared" si="81"/>
        <v>0</v>
      </c>
    </row>
    <row r="1017" spans="1:10" x14ac:dyDescent="0.2">
      <c r="A1017" s="11">
        <v>93770</v>
      </c>
      <c r="B1017" s="141" t="s">
        <v>3182</v>
      </c>
      <c r="C1017" s="135">
        <v>0.03</v>
      </c>
      <c r="D1017" s="137">
        <v>0.01</v>
      </c>
      <c r="E1017" s="137">
        <f t="shared" si="82"/>
        <v>0</v>
      </c>
      <c r="F1017" s="137">
        <f t="shared" si="83"/>
        <v>0</v>
      </c>
      <c r="G1017" s="137">
        <f t="shared" si="84"/>
        <v>0</v>
      </c>
      <c r="H1017" s="142">
        <v>40.697800000000001</v>
      </c>
      <c r="I1017" s="139">
        <f t="shared" si="80"/>
        <v>0</v>
      </c>
      <c r="J1017" s="143">
        <f t="shared" si="81"/>
        <v>0</v>
      </c>
    </row>
    <row r="1018" spans="1:10" x14ac:dyDescent="0.2">
      <c r="A1018" s="11">
        <v>93784</v>
      </c>
      <c r="B1018" s="141" t="s">
        <v>3183</v>
      </c>
      <c r="C1018" s="135">
        <v>1.55</v>
      </c>
      <c r="D1018" s="137">
        <v>0.03</v>
      </c>
      <c r="E1018" s="137">
        <f t="shared" si="82"/>
        <v>0</v>
      </c>
      <c r="F1018" s="137">
        <f t="shared" si="83"/>
        <v>0</v>
      </c>
      <c r="G1018" s="137">
        <f t="shared" si="84"/>
        <v>0</v>
      </c>
      <c r="H1018" s="142">
        <v>40.697800000000001</v>
      </c>
      <c r="I1018" s="139">
        <f t="shared" si="80"/>
        <v>0</v>
      </c>
      <c r="J1018" s="143">
        <f t="shared" si="81"/>
        <v>0</v>
      </c>
    </row>
    <row r="1019" spans="1:10" x14ac:dyDescent="0.2">
      <c r="A1019" s="11">
        <v>93786</v>
      </c>
      <c r="B1019" s="141" t="s">
        <v>3184</v>
      </c>
      <c r="C1019" s="135">
        <v>0.91</v>
      </c>
      <c r="D1019" s="137">
        <v>0.01</v>
      </c>
      <c r="E1019" s="137">
        <f t="shared" si="82"/>
        <v>0</v>
      </c>
      <c r="F1019" s="137">
        <f t="shared" si="83"/>
        <v>0</v>
      </c>
      <c r="G1019" s="137">
        <f t="shared" si="84"/>
        <v>0</v>
      </c>
      <c r="H1019" s="142">
        <v>40.697800000000001</v>
      </c>
      <c r="I1019" s="139">
        <f t="shared" si="80"/>
        <v>0</v>
      </c>
      <c r="J1019" s="143">
        <f t="shared" si="81"/>
        <v>0</v>
      </c>
    </row>
    <row r="1020" spans="1:10" x14ac:dyDescent="0.2">
      <c r="A1020" s="11">
        <v>93788</v>
      </c>
      <c r="B1020" s="141" t="s">
        <v>3185</v>
      </c>
      <c r="C1020" s="135">
        <v>0.51</v>
      </c>
      <c r="D1020" s="137">
        <v>0.01</v>
      </c>
      <c r="E1020" s="137">
        <f t="shared" si="82"/>
        <v>0</v>
      </c>
      <c r="F1020" s="137">
        <f t="shared" si="83"/>
        <v>0</v>
      </c>
      <c r="G1020" s="137">
        <f t="shared" si="84"/>
        <v>0</v>
      </c>
      <c r="H1020" s="142">
        <v>40.697800000000001</v>
      </c>
      <c r="I1020" s="139">
        <f t="shared" si="80"/>
        <v>0</v>
      </c>
      <c r="J1020" s="143">
        <f t="shared" si="81"/>
        <v>0</v>
      </c>
    </row>
    <row r="1021" spans="1:10" x14ac:dyDescent="0.2">
      <c r="A1021" s="11">
        <v>93790</v>
      </c>
      <c r="B1021" s="141" t="s">
        <v>3186</v>
      </c>
      <c r="C1021" s="135">
        <v>0.13</v>
      </c>
      <c r="D1021" s="137">
        <v>0.01</v>
      </c>
      <c r="E1021" s="137">
        <f t="shared" si="82"/>
        <v>0</v>
      </c>
      <c r="F1021" s="137">
        <f t="shared" si="83"/>
        <v>0</v>
      </c>
      <c r="G1021" s="137">
        <f t="shared" si="84"/>
        <v>0</v>
      </c>
      <c r="H1021" s="142">
        <v>40.697800000000001</v>
      </c>
      <c r="I1021" s="139">
        <f t="shared" si="80"/>
        <v>0</v>
      </c>
      <c r="J1021" s="143">
        <f t="shared" si="81"/>
        <v>0</v>
      </c>
    </row>
    <row r="1022" spans="1:10" x14ac:dyDescent="0.2">
      <c r="A1022" s="11">
        <v>93797</v>
      </c>
      <c r="B1022" s="141" t="s">
        <v>3187</v>
      </c>
      <c r="C1022" s="135">
        <v>0.3</v>
      </c>
      <c r="D1022" s="137">
        <v>0.01</v>
      </c>
      <c r="E1022" s="137">
        <f t="shared" si="82"/>
        <v>0</v>
      </c>
      <c r="F1022" s="137">
        <f t="shared" si="83"/>
        <v>0</v>
      </c>
      <c r="G1022" s="137">
        <f t="shared" si="84"/>
        <v>0</v>
      </c>
      <c r="H1022" s="142">
        <v>40.697800000000001</v>
      </c>
      <c r="I1022" s="139">
        <f t="shared" si="80"/>
        <v>0</v>
      </c>
      <c r="J1022" s="143">
        <f t="shared" si="81"/>
        <v>0</v>
      </c>
    </row>
    <row r="1023" spans="1:10" x14ac:dyDescent="0.2">
      <c r="A1023" s="11">
        <v>93798</v>
      </c>
      <c r="B1023" s="141" t="s">
        <v>3188</v>
      </c>
      <c r="C1023" s="135">
        <v>0.46</v>
      </c>
      <c r="D1023" s="137">
        <v>0.01</v>
      </c>
      <c r="E1023" s="137">
        <f t="shared" si="82"/>
        <v>0</v>
      </c>
      <c r="F1023" s="137">
        <f t="shared" si="83"/>
        <v>0</v>
      </c>
      <c r="G1023" s="137">
        <f t="shared" si="84"/>
        <v>0</v>
      </c>
      <c r="H1023" s="142">
        <v>40.697800000000001</v>
      </c>
      <c r="I1023" s="139">
        <f t="shared" si="80"/>
        <v>0</v>
      </c>
      <c r="J1023" s="143">
        <f t="shared" si="81"/>
        <v>0</v>
      </c>
    </row>
    <row r="1024" spans="1:10" x14ac:dyDescent="0.2">
      <c r="A1024" s="11">
        <v>93880</v>
      </c>
      <c r="B1024" s="141" t="s">
        <v>3189</v>
      </c>
      <c r="C1024" s="135">
        <v>3.97</v>
      </c>
      <c r="D1024" s="137">
        <v>0.35</v>
      </c>
      <c r="E1024" s="137">
        <f t="shared" si="82"/>
        <v>0</v>
      </c>
      <c r="F1024" s="137">
        <f t="shared" si="83"/>
        <v>0</v>
      </c>
      <c r="G1024" s="137">
        <f t="shared" si="84"/>
        <v>0</v>
      </c>
      <c r="H1024" s="142">
        <v>40.697800000000001</v>
      </c>
      <c r="I1024" s="139">
        <f t="shared" si="80"/>
        <v>0</v>
      </c>
      <c r="J1024" s="143">
        <f t="shared" si="81"/>
        <v>0</v>
      </c>
    </row>
    <row r="1025" spans="1:10" x14ac:dyDescent="0.2">
      <c r="A1025" s="11">
        <v>93882</v>
      </c>
      <c r="B1025" s="141" t="s">
        <v>3189</v>
      </c>
      <c r="C1025" s="135">
        <v>2.87</v>
      </c>
      <c r="D1025" s="137">
        <v>0.22</v>
      </c>
      <c r="E1025" s="137">
        <f t="shared" si="82"/>
        <v>0</v>
      </c>
      <c r="F1025" s="137">
        <f t="shared" si="83"/>
        <v>0</v>
      </c>
      <c r="G1025" s="137">
        <f t="shared" si="84"/>
        <v>0</v>
      </c>
      <c r="H1025" s="142">
        <v>40.697800000000001</v>
      </c>
      <c r="I1025" s="139">
        <f t="shared" si="80"/>
        <v>0</v>
      </c>
      <c r="J1025" s="143">
        <f t="shared" si="81"/>
        <v>0</v>
      </c>
    </row>
    <row r="1026" spans="1:10" x14ac:dyDescent="0.2">
      <c r="A1026" s="11">
        <v>93886</v>
      </c>
      <c r="B1026" s="141" t="s">
        <v>3190</v>
      </c>
      <c r="C1026" s="135">
        <v>4.0999999999999996</v>
      </c>
      <c r="D1026" s="137">
        <v>0.39</v>
      </c>
      <c r="E1026" s="137">
        <f t="shared" si="82"/>
        <v>0</v>
      </c>
      <c r="F1026" s="137">
        <f t="shared" si="83"/>
        <v>0</v>
      </c>
      <c r="G1026" s="137">
        <f t="shared" si="84"/>
        <v>0</v>
      </c>
      <c r="H1026" s="142">
        <v>40.697800000000001</v>
      </c>
      <c r="I1026" s="139">
        <f t="shared" si="80"/>
        <v>0</v>
      </c>
      <c r="J1026" s="143">
        <f t="shared" si="81"/>
        <v>0</v>
      </c>
    </row>
    <row r="1027" spans="1:10" x14ac:dyDescent="0.2">
      <c r="A1027" s="11">
        <v>93888</v>
      </c>
      <c r="B1027" s="141" t="s">
        <v>3190</v>
      </c>
      <c r="C1027" s="135">
        <v>2.79</v>
      </c>
      <c r="D1027" s="137">
        <v>0.27</v>
      </c>
      <c r="E1027" s="137">
        <f t="shared" si="82"/>
        <v>0</v>
      </c>
      <c r="F1027" s="137">
        <f t="shared" si="83"/>
        <v>0</v>
      </c>
      <c r="G1027" s="137">
        <f t="shared" si="84"/>
        <v>0</v>
      </c>
      <c r="H1027" s="142">
        <v>40.697800000000001</v>
      </c>
      <c r="I1027" s="139">
        <f t="shared" si="80"/>
        <v>0</v>
      </c>
      <c r="J1027" s="143">
        <f t="shared" si="81"/>
        <v>0</v>
      </c>
    </row>
    <row r="1028" spans="1:10" x14ac:dyDescent="0.2">
      <c r="A1028" s="11">
        <v>93892</v>
      </c>
      <c r="B1028" s="141" t="s">
        <v>3191</v>
      </c>
      <c r="C1028" s="135">
        <v>4.7</v>
      </c>
      <c r="D1028" s="137">
        <v>0.39</v>
      </c>
      <c r="E1028" s="137">
        <f t="shared" si="82"/>
        <v>0</v>
      </c>
      <c r="F1028" s="137">
        <f t="shared" si="83"/>
        <v>0</v>
      </c>
      <c r="G1028" s="137">
        <f t="shared" si="84"/>
        <v>0</v>
      </c>
      <c r="H1028" s="142">
        <v>40.697800000000001</v>
      </c>
      <c r="I1028" s="139">
        <f t="shared" si="80"/>
        <v>0</v>
      </c>
      <c r="J1028" s="143">
        <f t="shared" si="81"/>
        <v>0</v>
      </c>
    </row>
    <row r="1029" spans="1:10" x14ac:dyDescent="0.2">
      <c r="A1029" s="11">
        <v>93893</v>
      </c>
      <c r="B1029" s="141" t="s">
        <v>3192</v>
      </c>
      <c r="C1029" s="135">
        <v>4.57</v>
      </c>
      <c r="D1029" s="137">
        <v>0.39</v>
      </c>
      <c r="E1029" s="137">
        <f t="shared" si="82"/>
        <v>0</v>
      </c>
      <c r="F1029" s="137">
        <f t="shared" si="83"/>
        <v>0</v>
      </c>
      <c r="G1029" s="137">
        <f t="shared" si="84"/>
        <v>0</v>
      </c>
      <c r="H1029" s="142">
        <v>40.697800000000001</v>
      </c>
      <c r="I1029" s="139">
        <f t="shared" si="80"/>
        <v>0</v>
      </c>
      <c r="J1029" s="143">
        <f t="shared" si="81"/>
        <v>0</v>
      </c>
    </row>
    <row r="1030" spans="1:10" x14ac:dyDescent="0.2">
      <c r="A1030" s="11">
        <v>93922</v>
      </c>
      <c r="B1030" s="141" t="s">
        <v>3193</v>
      </c>
      <c r="C1030" s="135">
        <v>1.84</v>
      </c>
      <c r="D1030" s="137">
        <v>0.13</v>
      </c>
      <c r="E1030" s="137">
        <f t="shared" si="82"/>
        <v>0</v>
      </c>
      <c r="F1030" s="137">
        <f t="shared" si="83"/>
        <v>0</v>
      </c>
      <c r="G1030" s="137">
        <f t="shared" si="84"/>
        <v>0</v>
      </c>
      <c r="H1030" s="142">
        <v>40.697800000000001</v>
      </c>
      <c r="I1030" s="139">
        <f t="shared" si="80"/>
        <v>0</v>
      </c>
      <c r="J1030" s="143">
        <f t="shared" si="81"/>
        <v>0</v>
      </c>
    </row>
    <row r="1031" spans="1:10" x14ac:dyDescent="0.2">
      <c r="A1031" s="11">
        <v>93923</v>
      </c>
      <c r="B1031" s="141" t="s">
        <v>3193</v>
      </c>
      <c r="C1031" s="135">
        <v>2.85</v>
      </c>
      <c r="D1031" s="137">
        <v>0.22</v>
      </c>
      <c r="E1031" s="137">
        <f t="shared" si="82"/>
        <v>0</v>
      </c>
      <c r="F1031" s="137">
        <f t="shared" si="83"/>
        <v>0</v>
      </c>
      <c r="G1031" s="137">
        <f t="shared" si="84"/>
        <v>0</v>
      </c>
      <c r="H1031" s="142">
        <v>40.697800000000001</v>
      </c>
      <c r="I1031" s="139">
        <f t="shared" si="80"/>
        <v>0</v>
      </c>
      <c r="J1031" s="143">
        <f t="shared" si="81"/>
        <v>0</v>
      </c>
    </row>
    <row r="1032" spans="1:10" x14ac:dyDescent="0.2">
      <c r="A1032" s="11">
        <v>93924</v>
      </c>
      <c r="B1032" s="141" t="s">
        <v>3193</v>
      </c>
      <c r="C1032" s="135">
        <v>3.59</v>
      </c>
      <c r="D1032" s="137">
        <v>0.25</v>
      </c>
      <c r="E1032" s="137">
        <f t="shared" si="82"/>
        <v>0</v>
      </c>
      <c r="F1032" s="137">
        <f t="shared" si="83"/>
        <v>0</v>
      </c>
      <c r="G1032" s="137">
        <f t="shared" si="84"/>
        <v>0</v>
      </c>
      <c r="H1032" s="142">
        <v>40.697800000000001</v>
      </c>
      <c r="I1032" s="139">
        <f t="shared" si="80"/>
        <v>0</v>
      </c>
      <c r="J1032" s="143">
        <f t="shared" si="81"/>
        <v>0</v>
      </c>
    </row>
    <row r="1033" spans="1:10" x14ac:dyDescent="0.2">
      <c r="A1033" s="11">
        <v>93925</v>
      </c>
      <c r="B1033" s="141" t="s">
        <v>3194</v>
      </c>
      <c r="C1033" s="135">
        <v>4.67</v>
      </c>
      <c r="D1033" s="137">
        <v>0.35</v>
      </c>
      <c r="E1033" s="137">
        <f t="shared" si="82"/>
        <v>0</v>
      </c>
      <c r="F1033" s="137">
        <f t="shared" si="83"/>
        <v>0</v>
      </c>
      <c r="G1033" s="137">
        <f t="shared" si="84"/>
        <v>0</v>
      </c>
      <c r="H1033" s="142">
        <v>40.697800000000001</v>
      </c>
      <c r="I1033" s="139">
        <f t="shared" si="80"/>
        <v>0</v>
      </c>
      <c r="J1033" s="143">
        <f t="shared" si="81"/>
        <v>0</v>
      </c>
    </row>
    <row r="1034" spans="1:10" x14ac:dyDescent="0.2">
      <c r="A1034" s="11">
        <v>93926</v>
      </c>
      <c r="B1034" s="141" t="s">
        <v>3194</v>
      </c>
      <c r="C1034" s="135">
        <v>3.36</v>
      </c>
      <c r="D1034" s="137">
        <v>0.23</v>
      </c>
      <c r="E1034" s="137">
        <f t="shared" si="82"/>
        <v>0</v>
      </c>
      <c r="F1034" s="137">
        <f t="shared" si="83"/>
        <v>0</v>
      </c>
      <c r="G1034" s="137">
        <f t="shared" si="84"/>
        <v>0</v>
      </c>
      <c r="H1034" s="142">
        <v>40.697800000000001</v>
      </c>
      <c r="I1034" s="139">
        <f t="shared" si="80"/>
        <v>0</v>
      </c>
      <c r="J1034" s="143">
        <f t="shared" si="81"/>
        <v>0</v>
      </c>
    </row>
    <row r="1035" spans="1:10" x14ac:dyDescent="0.2">
      <c r="A1035" s="11">
        <v>93930</v>
      </c>
      <c r="B1035" s="141" t="s">
        <v>3195</v>
      </c>
      <c r="C1035" s="135">
        <v>3.69</v>
      </c>
      <c r="D1035" s="137">
        <v>0.37</v>
      </c>
      <c r="E1035" s="137">
        <f t="shared" si="82"/>
        <v>0</v>
      </c>
      <c r="F1035" s="137">
        <f t="shared" si="83"/>
        <v>0</v>
      </c>
      <c r="G1035" s="137">
        <f t="shared" si="84"/>
        <v>0</v>
      </c>
      <c r="H1035" s="142">
        <v>40.697800000000001</v>
      </c>
      <c r="I1035" s="139">
        <f t="shared" si="80"/>
        <v>0</v>
      </c>
      <c r="J1035" s="143">
        <f t="shared" si="81"/>
        <v>0</v>
      </c>
    </row>
    <row r="1036" spans="1:10" x14ac:dyDescent="0.2">
      <c r="A1036" s="11">
        <v>93931</v>
      </c>
      <c r="B1036" s="141" t="s">
        <v>3195</v>
      </c>
      <c r="C1036" s="135">
        <v>2.71</v>
      </c>
      <c r="D1036" s="137">
        <v>0.24</v>
      </c>
      <c r="E1036" s="137">
        <f t="shared" si="82"/>
        <v>0</v>
      </c>
      <c r="F1036" s="137">
        <f t="shared" si="83"/>
        <v>0</v>
      </c>
      <c r="G1036" s="137">
        <f t="shared" si="84"/>
        <v>0</v>
      </c>
      <c r="H1036" s="142">
        <v>40.697800000000001</v>
      </c>
      <c r="I1036" s="139">
        <f t="shared" si="80"/>
        <v>0</v>
      </c>
      <c r="J1036" s="143">
        <f t="shared" si="81"/>
        <v>0</v>
      </c>
    </row>
    <row r="1037" spans="1:10" x14ac:dyDescent="0.2">
      <c r="A1037" s="11">
        <v>93965</v>
      </c>
      <c r="B1037" s="141" t="s">
        <v>3193</v>
      </c>
      <c r="C1037" s="135">
        <v>1.74</v>
      </c>
      <c r="D1037" s="137">
        <v>0.12</v>
      </c>
      <c r="E1037" s="137">
        <f t="shared" si="82"/>
        <v>0</v>
      </c>
      <c r="F1037" s="137">
        <f t="shared" si="83"/>
        <v>0</v>
      </c>
      <c r="G1037" s="137">
        <f t="shared" si="84"/>
        <v>0</v>
      </c>
      <c r="H1037" s="142">
        <v>40.697800000000001</v>
      </c>
      <c r="I1037" s="139">
        <f t="shared" si="80"/>
        <v>0</v>
      </c>
      <c r="J1037" s="143">
        <f t="shared" si="81"/>
        <v>0</v>
      </c>
    </row>
    <row r="1038" spans="1:10" x14ac:dyDescent="0.2">
      <c r="A1038" s="11">
        <v>93970</v>
      </c>
      <c r="B1038" s="141" t="s">
        <v>3193</v>
      </c>
      <c r="C1038" s="135">
        <v>3.74</v>
      </c>
      <c r="D1038" s="137">
        <v>0.4</v>
      </c>
      <c r="E1038" s="137">
        <f t="shared" si="82"/>
        <v>0</v>
      </c>
      <c r="F1038" s="137">
        <f t="shared" si="83"/>
        <v>0</v>
      </c>
      <c r="G1038" s="137">
        <f t="shared" si="84"/>
        <v>0</v>
      </c>
      <c r="H1038" s="142">
        <v>40.697800000000001</v>
      </c>
      <c r="I1038" s="139">
        <f t="shared" si="80"/>
        <v>0</v>
      </c>
      <c r="J1038" s="143">
        <f t="shared" si="81"/>
        <v>0</v>
      </c>
    </row>
    <row r="1039" spans="1:10" x14ac:dyDescent="0.2">
      <c r="A1039" s="11">
        <v>93971</v>
      </c>
      <c r="B1039" s="141" t="s">
        <v>3193</v>
      </c>
      <c r="C1039" s="135">
        <v>2.71</v>
      </c>
      <c r="D1039" s="137">
        <v>0.27</v>
      </c>
      <c r="E1039" s="137">
        <f t="shared" si="82"/>
        <v>0</v>
      </c>
      <c r="F1039" s="137">
        <f t="shared" si="83"/>
        <v>0</v>
      </c>
      <c r="G1039" s="137">
        <f t="shared" si="84"/>
        <v>0</v>
      </c>
      <c r="H1039" s="142">
        <v>40.697800000000001</v>
      </c>
      <c r="I1039" s="139">
        <f t="shared" si="80"/>
        <v>0</v>
      </c>
      <c r="J1039" s="143">
        <f t="shared" si="81"/>
        <v>0</v>
      </c>
    </row>
    <row r="1040" spans="1:10" x14ac:dyDescent="0.2">
      <c r="A1040" s="11">
        <v>93975</v>
      </c>
      <c r="B1040" s="141" t="s">
        <v>3196</v>
      </c>
      <c r="C1040" s="135">
        <v>5.22</v>
      </c>
      <c r="D1040" s="137">
        <v>0.43</v>
      </c>
      <c r="E1040" s="137">
        <f t="shared" si="82"/>
        <v>0</v>
      </c>
      <c r="F1040" s="137">
        <f t="shared" si="83"/>
        <v>0</v>
      </c>
      <c r="G1040" s="137">
        <f t="shared" si="84"/>
        <v>0</v>
      </c>
      <c r="H1040" s="142">
        <v>40.697800000000001</v>
      </c>
      <c r="I1040" s="139">
        <f t="shared" si="80"/>
        <v>0</v>
      </c>
      <c r="J1040" s="143">
        <f t="shared" si="81"/>
        <v>0</v>
      </c>
    </row>
    <row r="1041" spans="1:10" x14ac:dyDescent="0.2">
      <c r="A1041" s="11">
        <v>93976</v>
      </c>
      <c r="B1041" s="141" t="s">
        <v>3196</v>
      </c>
      <c r="C1041" s="135">
        <v>3.06</v>
      </c>
      <c r="D1041" s="137">
        <v>0.3</v>
      </c>
      <c r="E1041" s="137">
        <f t="shared" si="82"/>
        <v>0</v>
      </c>
      <c r="F1041" s="137">
        <f t="shared" si="83"/>
        <v>0</v>
      </c>
      <c r="G1041" s="137">
        <f t="shared" si="84"/>
        <v>0</v>
      </c>
      <c r="H1041" s="142">
        <v>40.697800000000001</v>
      </c>
      <c r="I1041" s="139">
        <f t="shared" si="80"/>
        <v>0</v>
      </c>
      <c r="J1041" s="143">
        <f t="shared" si="81"/>
        <v>0</v>
      </c>
    </row>
    <row r="1042" spans="1:10" x14ac:dyDescent="0.2">
      <c r="A1042" s="11">
        <v>93978</v>
      </c>
      <c r="B1042" s="141" t="s">
        <v>3196</v>
      </c>
      <c r="C1042" s="135">
        <v>3.36</v>
      </c>
      <c r="D1042" s="137">
        <v>0.37</v>
      </c>
      <c r="E1042" s="137">
        <f t="shared" si="82"/>
        <v>0</v>
      </c>
      <c r="F1042" s="137">
        <f t="shared" si="83"/>
        <v>0</v>
      </c>
      <c r="G1042" s="137">
        <f t="shared" si="84"/>
        <v>0</v>
      </c>
      <c r="H1042" s="142">
        <v>40.697800000000001</v>
      </c>
      <c r="I1042" s="139">
        <f t="shared" si="80"/>
        <v>0</v>
      </c>
      <c r="J1042" s="143">
        <f t="shared" si="81"/>
        <v>0</v>
      </c>
    </row>
    <row r="1043" spans="1:10" x14ac:dyDescent="0.2">
      <c r="A1043" s="11">
        <v>93979</v>
      </c>
      <c r="B1043" s="141" t="s">
        <v>3196</v>
      </c>
      <c r="C1043" s="135">
        <v>2.5</v>
      </c>
      <c r="D1043" s="137">
        <v>0.24</v>
      </c>
      <c r="E1043" s="137">
        <f t="shared" si="82"/>
        <v>0</v>
      </c>
      <c r="F1043" s="137">
        <f t="shared" si="83"/>
        <v>0</v>
      </c>
      <c r="G1043" s="137">
        <f t="shared" si="84"/>
        <v>0</v>
      </c>
      <c r="H1043" s="142">
        <v>40.697800000000001</v>
      </c>
      <c r="I1043" s="139">
        <f t="shared" si="80"/>
        <v>0</v>
      </c>
      <c r="J1043" s="143">
        <f t="shared" si="81"/>
        <v>0</v>
      </c>
    </row>
    <row r="1044" spans="1:10" x14ac:dyDescent="0.2">
      <c r="A1044" s="11">
        <v>93980</v>
      </c>
      <c r="B1044" s="141" t="s">
        <v>3197</v>
      </c>
      <c r="C1044" s="135">
        <v>4.37</v>
      </c>
      <c r="D1044" s="137">
        <v>0.34</v>
      </c>
      <c r="E1044" s="137">
        <f t="shared" si="82"/>
        <v>0</v>
      </c>
      <c r="F1044" s="137">
        <f t="shared" si="83"/>
        <v>0</v>
      </c>
      <c r="G1044" s="137">
        <f t="shared" si="84"/>
        <v>0</v>
      </c>
      <c r="H1044" s="142">
        <v>40.697800000000001</v>
      </c>
      <c r="I1044" s="139">
        <f t="shared" si="80"/>
        <v>0</v>
      </c>
      <c r="J1044" s="143">
        <f t="shared" si="81"/>
        <v>0</v>
      </c>
    </row>
    <row r="1045" spans="1:10" x14ac:dyDescent="0.2">
      <c r="A1045" s="11">
        <v>93981</v>
      </c>
      <c r="B1045" s="141" t="s">
        <v>3197</v>
      </c>
      <c r="C1045" s="135">
        <v>4.46</v>
      </c>
      <c r="D1045" s="137">
        <v>0.31</v>
      </c>
      <c r="E1045" s="137">
        <f t="shared" si="82"/>
        <v>0</v>
      </c>
      <c r="F1045" s="137">
        <f t="shared" si="83"/>
        <v>0</v>
      </c>
      <c r="G1045" s="137">
        <f t="shared" si="84"/>
        <v>0</v>
      </c>
      <c r="H1045" s="142">
        <v>40.697800000000001</v>
      </c>
      <c r="I1045" s="139">
        <f t="shared" si="80"/>
        <v>0</v>
      </c>
      <c r="J1045" s="143">
        <f t="shared" si="81"/>
        <v>0</v>
      </c>
    </row>
    <row r="1046" spans="1:10" x14ac:dyDescent="0.2">
      <c r="A1046" s="11">
        <v>93982</v>
      </c>
      <c r="B1046" s="141" t="s">
        <v>3198</v>
      </c>
      <c r="C1046" s="135">
        <v>0.8</v>
      </c>
      <c r="D1046" s="137">
        <v>0.01</v>
      </c>
      <c r="E1046" s="137">
        <f t="shared" si="82"/>
        <v>0</v>
      </c>
      <c r="F1046" s="137">
        <f t="shared" si="83"/>
        <v>0</v>
      </c>
      <c r="G1046" s="137">
        <f t="shared" si="84"/>
        <v>0</v>
      </c>
      <c r="H1046" s="142">
        <v>40.697800000000001</v>
      </c>
      <c r="I1046" s="139">
        <f t="shared" si="80"/>
        <v>0</v>
      </c>
      <c r="J1046" s="143">
        <f t="shared" si="81"/>
        <v>0</v>
      </c>
    </row>
    <row r="1047" spans="1:10" x14ac:dyDescent="0.2">
      <c r="A1047" s="11">
        <v>93990</v>
      </c>
      <c r="B1047" s="141" t="s">
        <v>3199</v>
      </c>
      <c r="C1047" s="135">
        <v>3.33</v>
      </c>
      <c r="D1047" s="137">
        <v>0.23</v>
      </c>
      <c r="E1047" s="137">
        <f t="shared" si="82"/>
        <v>0</v>
      </c>
      <c r="F1047" s="137">
        <f t="shared" si="83"/>
        <v>0</v>
      </c>
      <c r="G1047" s="137">
        <f t="shared" si="84"/>
        <v>0</v>
      </c>
      <c r="H1047" s="142">
        <v>40.697800000000001</v>
      </c>
      <c r="I1047" s="139">
        <f t="shared" si="80"/>
        <v>0</v>
      </c>
      <c r="J1047" s="143">
        <f t="shared" si="81"/>
        <v>0</v>
      </c>
    </row>
    <row r="1048" spans="1:10" x14ac:dyDescent="0.2">
      <c r="A1048" s="11">
        <v>94002</v>
      </c>
      <c r="B1048" s="141" t="s">
        <v>3200</v>
      </c>
      <c r="C1048" s="144">
        <v>0.39</v>
      </c>
      <c r="D1048" s="145">
        <v>0.09</v>
      </c>
      <c r="E1048" s="137">
        <f t="shared" si="82"/>
        <v>0</v>
      </c>
      <c r="F1048" s="137">
        <f t="shared" si="83"/>
        <v>0</v>
      </c>
      <c r="G1048" s="137">
        <f t="shared" si="84"/>
        <v>0</v>
      </c>
      <c r="H1048" s="142">
        <v>40.697800000000001</v>
      </c>
      <c r="I1048" s="139">
        <f t="shared" si="80"/>
        <v>0</v>
      </c>
      <c r="J1048" s="143">
        <f t="shared" si="81"/>
        <v>0</v>
      </c>
    </row>
    <row r="1049" spans="1:10" x14ac:dyDescent="0.2">
      <c r="A1049" s="11">
        <v>94003</v>
      </c>
      <c r="B1049" s="141" t="s">
        <v>3201</v>
      </c>
      <c r="C1049" s="144">
        <v>0.33</v>
      </c>
      <c r="D1049" s="145">
        <v>0.06</v>
      </c>
      <c r="E1049" s="137">
        <f t="shared" si="82"/>
        <v>0</v>
      </c>
      <c r="F1049" s="137">
        <f t="shared" si="83"/>
        <v>0</v>
      </c>
      <c r="G1049" s="137">
        <f t="shared" si="84"/>
        <v>0</v>
      </c>
      <c r="H1049" s="142">
        <v>40.697800000000001</v>
      </c>
      <c r="I1049" s="139">
        <f t="shared" si="80"/>
        <v>0</v>
      </c>
      <c r="J1049" s="143">
        <f t="shared" si="81"/>
        <v>0</v>
      </c>
    </row>
    <row r="1050" spans="1:10" x14ac:dyDescent="0.2">
      <c r="A1050" s="11">
        <v>94004</v>
      </c>
      <c r="B1050" s="141" t="s">
        <v>3202</v>
      </c>
      <c r="C1050" s="144">
        <v>0.24</v>
      </c>
      <c r="D1050" s="145">
        <v>0.04</v>
      </c>
      <c r="E1050" s="137">
        <f t="shared" si="82"/>
        <v>0</v>
      </c>
      <c r="F1050" s="137">
        <f t="shared" si="83"/>
        <v>0</v>
      </c>
      <c r="G1050" s="137">
        <f t="shared" si="84"/>
        <v>0</v>
      </c>
      <c r="H1050" s="142">
        <v>40.697800000000001</v>
      </c>
      <c r="I1050" s="139">
        <f t="shared" si="80"/>
        <v>0</v>
      </c>
      <c r="J1050" s="143">
        <f t="shared" si="81"/>
        <v>0</v>
      </c>
    </row>
    <row r="1051" spans="1:10" x14ac:dyDescent="0.2">
      <c r="A1051" s="11">
        <v>94005</v>
      </c>
      <c r="B1051" s="141" t="s">
        <v>3203</v>
      </c>
      <c r="C1051" s="144">
        <v>0.69</v>
      </c>
      <c r="D1051" s="145">
        <v>0.06</v>
      </c>
      <c r="E1051" s="137">
        <f t="shared" si="82"/>
        <v>0</v>
      </c>
      <c r="F1051" s="137">
        <f t="shared" si="83"/>
        <v>0</v>
      </c>
      <c r="G1051" s="137">
        <f t="shared" si="84"/>
        <v>0</v>
      </c>
      <c r="H1051" s="142">
        <v>40.697800000000001</v>
      </c>
      <c r="I1051" s="139">
        <f t="shared" si="80"/>
        <v>0</v>
      </c>
      <c r="J1051" s="143">
        <f t="shared" si="81"/>
        <v>0</v>
      </c>
    </row>
    <row r="1052" spans="1:10" x14ac:dyDescent="0.2">
      <c r="A1052" s="11">
        <v>94010</v>
      </c>
      <c r="B1052" s="141" t="s">
        <v>3204</v>
      </c>
      <c r="C1052" s="135">
        <v>0.62</v>
      </c>
      <c r="D1052" s="137">
        <v>0.02</v>
      </c>
      <c r="E1052" s="137">
        <f t="shared" si="82"/>
        <v>0</v>
      </c>
      <c r="F1052" s="137">
        <f t="shared" si="83"/>
        <v>0</v>
      </c>
      <c r="G1052" s="137">
        <f t="shared" si="84"/>
        <v>0</v>
      </c>
      <c r="H1052" s="142">
        <v>40.697800000000001</v>
      </c>
      <c r="I1052" s="139">
        <f t="shared" si="80"/>
        <v>0</v>
      </c>
      <c r="J1052" s="143">
        <f t="shared" si="81"/>
        <v>0</v>
      </c>
    </row>
    <row r="1053" spans="1:10" x14ac:dyDescent="0.2">
      <c r="A1053" s="11">
        <v>94011</v>
      </c>
      <c r="B1053" s="141" t="s">
        <v>3205</v>
      </c>
      <c r="C1053" s="135">
        <v>0.62</v>
      </c>
      <c r="D1053" s="137">
        <v>0.05</v>
      </c>
      <c r="E1053" s="137">
        <f t="shared" si="82"/>
        <v>0</v>
      </c>
      <c r="F1053" s="137">
        <f t="shared" si="83"/>
        <v>0</v>
      </c>
      <c r="G1053" s="137">
        <f t="shared" si="84"/>
        <v>0</v>
      </c>
      <c r="H1053" s="142">
        <v>40.697800000000001</v>
      </c>
      <c r="I1053" s="139">
        <f t="shared" si="80"/>
        <v>0</v>
      </c>
      <c r="J1053" s="143">
        <f t="shared" si="81"/>
        <v>0</v>
      </c>
    </row>
    <row r="1054" spans="1:10" x14ac:dyDescent="0.2">
      <c r="A1054" s="11">
        <v>94012</v>
      </c>
      <c r="B1054" s="141" t="s">
        <v>3206</v>
      </c>
      <c r="C1054" s="135">
        <v>0.94</v>
      </c>
      <c r="D1054" s="137">
        <v>0.08</v>
      </c>
      <c r="E1054" s="137">
        <f t="shared" si="82"/>
        <v>0</v>
      </c>
      <c r="F1054" s="137">
        <f t="shared" si="83"/>
        <v>0</v>
      </c>
      <c r="G1054" s="137">
        <f t="shared" si="84"/>
        <v>0</v>
      </c>
      <c r="H1054" s="142">
        <v>40.697800000000001</v>
      </c>
      <c r="I1054" s="139">
        <f t="shared" si="80"/>
        <v>0</v>
      </c>
      <c r="J1054" s="143">
        <f t="shared" si="81"/>
        <v>0</v>
      </c>
    </row>
    <row r="1055" spans="1:10" x14ac:dyDescent="0.2">
      <c r="A1055" s="11">
        <v>94013</v>
      </c>
      <c r="B1055" s="141" t="s">
        <v>3207</v>
      </c>
      <c r="C1055" s="135">
        <v>0.18</v>
      </c>
      <c r="D1055" s="137">
        <v>0.03</v>
      </c>
      <c r="E1055" s="137">
        <f t="shared" si="82"/>
        <v>0</v>
      </c>
      <c r="F1055" s="137">
        <f t="shared" si="83"/>
        <v>0</v>
      </c>
      <c r="G1055" s="137">
        <f t="shared" si="84"/>
        <v>0</v>
      </c>
      <c r="H1055" s="142">
        <v>40.697800000000001</v>
      </c>
      <c r="I1055" s="139">
        <f t="shared" si="80"/>
        <v>0</v>
      </c>
      <c r="J1055" s="143">
        <f t="shared" si="81"/>
        <v>0</v>
      </c>
    </row>
    <row r="1056" spans="1:10" x14ac:dyDescent="0.2">
      <c r="A1056" s="11">
        <v>94014</v>
      </c>
      <c r="B1056" s="141" t="s">
        <v>3208</v>
      </c>
      <c r="C1056" s="135">
        <v>0.76</v>
      </c>
      <c r="D1056" s="137">
        <v>0.03</v>
      </c>
      <c r="E1056" s="137">
        <f t="shared" si="82"/>
        <v>0</v>
      </c>
      <c r="F1056" s="137">
        <f t="shared" si="83"/>
        <v>0</v>
      </c>
      <c r="G1056" s="137">
        <f t="shared" si="84"/>
        <v>0</v>
      </c>
      <c r="H1056" s="142">
        <v>40.697800000000001</v>
      </c>
      <c r="I1056" s="139">
        <f t="shared" ref="I1056:I1119" si="85">+G1056*H1056</f>
        <v>0</v>
      </c>
      <c r="J1056" s="143">
        <f t="shared" si="81"/>
        <v>0</v>
      </c>
    </row>
    <row r="1057" spans="1:10" x14ac:dyDescent="0.2">
      <c r="A1057" s="11">
        <v>94015</v>
      </c>
      <c r="B1057" s="141" t="s">
        <v>3208</v>
      </c>
      <c r="C1057" s="135">
        <v>0.6</v>
      </c>
      <c r="D1057" s="137">
        <v>0.01</v>
      </c>
      <c r="E1057" s="137">
        <f t="shared" si="82"/>
        <v>0</v>
      </c>
      <c r="F1057" s="137">
        <f t="shared" si="83"/>
        <v>0</v>
      </c>
      <c r="G1057" s="137">
        <f t="shared" si="84"/>
        <v>0</v>
      </c>
      <c r="H1057" s="142">
        <v>40.697800000000001</v>
      </c>
      <c r="I1057" s="139">
        <f t="shared" si="85"/>
        <v>0</v>
      </c>
      <c r="J1057" s="143">
        <f t="shared" ref="J1057:J1120" si="86">+ROUND($I1057*J$16,2)</f>
        <v>0</v>
      </c>
    </row>
    <row r="1058" spans="1:10" x14ac:dyDescent="0.2">
      <c r="A1058" s="11">
        <v>94016</v>
      </c>
      <c r="B1058" s="141" t="s">
        <v>3209</v>
      </c>
      <c r="C1058" s="135">
        <v>0.17</v>
      </c>
      <c r="D1058" s="137">
        <v>0.02</v>
      </c>
      <c r="E1058" s="137">
        <f t="shared" si="82"/>
        <v>0</v>
      </c>
      <c r="F1058" s="137">
        <f t="shared" si="83"/>
        <v>0</v>
      </c>
      <c r="G1058" s="137">
        <f t="shared" si="84"/>
        <v>0</v>
      </c>
      <c r="H1058" s="142">
        <v>40.697800000000001</v>
      </c>
      <c r="I1058" s="139">
        <f t="shared" si="85"/>
        <v>0</v>
      </c>
      <c r="J1058" s="143">
        <f t="shared" si="86"/>
        <v>0</v>
      </c>
    </row>
    <row r="1059" spans="1:10" x14ac:dyDescent="0.2">
      <c r="A1059" s="11">
        <v>94060</v>
      </c>
      <c r="B1059" s="141" t="s">
        <v>3210</v>
      </c>
      <c r="C1059" s="135">
        <v>1.02</v>
      </c>
      <c r="D1059" s="137">
        <v>0.06</v>
      </c>
      <c r="E1059" s="137">
        <f t="shared" ref="E1059:E1122" si="87">+$I$15*C1059</f>
        <v>0</v>
      </c>
      <c r="F1059" s="137">
        <f t="shared" si="83"/>
        <v>0</v>
      </c>
      <c r="G1059" s="137">
        <f t="shared" si="84"/>
        <v>0</v>
      </c>
      <c r="H1059" s="142">
        <v>40.697800000000001</v>
      </c>
      <c r="I1059" s="139">
        <f t="shared" si="85"/>
        <v>0</v>
      </c>
      <c r="J1059" s="143">
        <f t="shared" si="86"/>
        <v>0</v>
      </c>
    </row>
    <row r="1060" spans="1:10" x14ac:dyDescent="0.2">
      <c r="A1060" s="11">
        <v>94070</v>
      </c>
      <c r="B1060" s="141" t="s">
        <v>3210</v>
      </c>
      <c r="C1060" s="135">
        <v>2.8</v>
      </c>
      <c r="D1060" s="137">
        <v>0.1</v>
      </c>
      <c r="E1060" s="137">
        <f t="shared" si="87"/>
        <v>0</v>
      </c>
      <c r="F1060" s="137">
        <f t="shared" ref="F1060:F1123" si="88">+D1060*$I$16</f>
        <v>0</v>
      </c>
      <c r="G1060" s="137">
        <f t="shared" ref="G1060:G1123" si="89">+E1060+F1060</f>
        <v>0</v>
      </c>
      <c r="H1060" s="142">
        <v>40.697800000000001</v>
      </c>
      <c r="I1060" s="139">
        <f t="shared" si="85"/>
        <v>0</v>
      </c>
      <c r="J1060" s="143">
        <f t="shared" si="86"/>
        <v>0</v>
      </c>
    </row>
    <row r="1061" spans="1:10" x14ac:dyDescent="0.2">
      <c r="A1061" s="11">
        <v>94150</v>
      </c>
      <c r="B1061" s="141" t="s">
        <v>3211</v>
      </c>
      <c r="C1061" s="135">
        <v>0.45</v>
      </c>
      <c r="D1061" s="137">
        <v>0.01</v>
      </c>
      <c r="E1061" s="137">
        <f t="shared" si="87"/>
        <v>0</v>
      </c>
      <c r="F1061" s="137">
        <f t="shared" si="88"/>
        <v>0</v>
      </c>
      <c r="G1061" s="137">
        <f t="shared" si="89"/>
        <v>0</v>
      </c>
      <c r="H1061" s="142">
        <v>40.697800000000001</v>
      </c>
      <c r="I1061" s="139">
        <f t="shared" si="85"/>
        <v>0</v>
      </c>
      <c r="J1061" s="143">
        <f t="shared" si="86"/>
        <v>0</v>
      </c>
    </row>
    <row r="1062" spans="1:10" x14ac:dyDescent="0.2">
      <c r="A1062" s="11">
        <v>94200</v>
      </c>
      <c r="B1062" s="141" t="s">
        <v>3212</v>
      </c>
      <c r="C1062" s="135">
        <v>0.41</v>
      </c>
      <c r="D1062" s="137">
        <v>0.02</v>
      </c>
      <c r="E1062" s="137">
        <f t="shared" si="87"/>
        <v>0</v>
      </c>
      <c r="F1062" s="137">
        <f t="shared" si="88"/>
        <v>0</v>
      </c>
      <c r="G1062" s="137">
        <f t="shared" si="89"/>
        <v>0</v>
      </c>
      <c r="H1062" s="142">
        <v>40.697800000000001</v>
      </c>
      <c r="I1062" s="139">
        <f t="shared" si="85"/>
        <v>0</v>
      </c>
      <c r="J1062" s="143">
        <f t="shared" si="86"/>
        <v>0</v>
      </c>
    </row>
    <row r="1063" spans="1:10" x14ac:dyDescent="0.2">
      <c r="A1063" s="11">
        <v>94375</v>
      </c>
      <c r="B1063" s="141" t="s">
        <v>3213</v>
      </c>
      <c r="C1063" s="135">
        <v>0.51</v>
      </c>
      <c r="D1063" s="137">
        <v>0.02</v>
      </c>
      <c r="E1063" s="137">
        <f t="shared" si="87"/>
        <v>0</v>
      </c>
      <c r="F1063" s="137">
        <f t="shared" si="88"/>
        <v>0</v>
      </c>
      <c r="G1063" s="137">
        <f t="shared" si="89"/>
        <v>0</v>
      </c>
      <c r="H1063" s="142">
        <v>40.697800000000001</v>
      </c>
      <c r="I1063" s="139">
        <f t="shared" si="85"/>
        <v>0</v>
      </c>
      <c r="J1063" s="143">
        <f t="shared" si="86"/>
        <v>0</v>
      </c>
    </row>
    <row r="1064" spans="1:10" x14ac:dyDescent="0.2">
      <c r="A1064" s="11">
        <v>94450</v>
      </c>
      <c r="B1064" s="141" t="s">
        <v>3214</v>
      </c>
      <c r="C1064" s="135">
        <v>0.56000000000000005</v>
      </c>
      <c r="D1064" s="137">
        <v>0.02</v>
      </c>
      <c r="E1064" s="137">
        <f t="shared" si="87"/>
        <v>0</v>
      </c>
      <c r="F1064" s="137">
        <f t="shared" si="88"/>
        <v>0</v>
      </c>
      <c r="G1064" s="137">
        <f t="shared" si="89"/>
        <v>0</v>
      </c>
      <c r="H1064" s="142">
        <v>40.697800000000001</v>
      </c>
      <c r="I1064" s="139">
        <f t="shared" si="85"/>
        <v>0</v>
      </c>
      <c r="J1064" s="143">
        <f t="shared" si="86"/>
        <v>0</v>
      </c>
    </row>
    <row r="1065" spans="1:10" x14ac:dyDescent="0.2">
      <c r="A1065" s="11">
        <v>94452</v>
      </c>
      <c r="B1065" s="141" t="s">
        <v>3215</v>
      </c>
      <c r="C1065" s="135">
        <v>0.93</v>
      </c>
      <c r="D1065" s="137">
        <v>0.02</v>
      </c>
      <c r="E1065" s="137">
        <f t="shared" si="87"/>
        <v>0</v>
      </c>
      <c r="F1065" s="137">
        <f t="shared" si="88"/>
        <v>0</v>
      </c>
      <c r="G1065" s="137">
        <f t="shared" si="89"/>
        <v>0</v>
      </c>
      <c r="H1065" s="142">
        <v>40.697800000000001</v>
      </c>
      <c r="I1065" s="139">
        <f t="shared" si="85"/>
        <v>0</v>
      </c>
      <c r="J1065" s="143">
        <f t="shared" si="86"/>
        <v>0</v>
      </c>
    </row>
    <row r="1066" spans="1:10" x14ac:dyDescent="0.2">
      <c r="A1066" s="11">
        <v>94453</v>
      </c>
      <c r="B1066" s="141" t="s">
        <v>3216</v>
      </c>
      <c r="C1066" s="135">
        <v>1.39</v>
      </c>
      <c r="D1066" s="137">
        <v>0.02</v>
      </c>
      <c r="E1066" s="137">
        <f t="shared" si="87"/>
        <v>0</v>
      </c>
      <c r="F1066" s="137">
        <f t="shared" si="88"/>
        <v>0</v>
      </c>
      <c r="G1066" s="137">
        <f t="shared" si="89"/>
        <v>0</v>
      </c>
      <c r="H1066" s="142">
        <v>40.697800000000001</v>
      </c>
      <c r="I1066" s="139">
        <f t="shared" si="85"/>
        <v>0</v>
      </c>
      <c r="J1066" s="143">
        <f t="shared" si="86"/>
        <v>0</v>
      </c>
    </row>
    <row r="1067" spans="1:10" x14ac:dyDescent="0.2">
      <c r="A1067" s="11">
        <v>94610</v>
      </c>
      <c r="B1067" s="141" t="s">
        <v>3217</v>
      </c>
      <c r="C1067" s="144">
        <v>0.35</v>
      </c>
      <c r="D1067" s="145">
        <v>0.26</v>
      </c>
      <c r="E1067" s="137">
        <f t="shared" si="87"/>
        <v>0</v>
      </c>
      <c r="F1067" s="137">
        <f t="shared" si="88"/>
        <v>0</v>
      </c>
      <c r="G1067" s="137">
        <f t="shared" si="89"/>
        <v>0</v>
      </c>
      <c r="H1067" s="142">
        <v>40.697800000000001</v>
      </c>
      <c r="I1067" s="139">
        <f t="shared" si="85"/>
        <v>0</v>
      </c>
      <c r="J1067" s="143">
        <f t="shared" si="86"/>
        <v>0</v>
      </c>
    </row>
    <row r="1068" spans="1:10" x14ac:dyDescent="0.2">
      <c r="A1068" s="11">
        <v>94618</v>
      </c>
      <c r="B1068" s="149" t="s">
        <v>3218</v>
      </c>
      <c r="C1068" s="144">
        <v>0.31</v>
      </c>
      <c r="D1068" s="145">
        <v>0.01</v>
      </c>
      <c r="E1068" s="137">
        <f t="shared" si="87"/>
        <v>0</v>
      </c>
      <c r="F1068" s="137">
        <f t="shared" si="88"/>
        <v>0</v>
      </c>
      <c r="G1068" s="137">
        <f t="shared" si="89"/>
        <v>0</v>
      </c>
      <c r="H1068" s="142">
        <v>40.697800000000001</v>
      </c>
      <c r="I1068" s="139">
        <f t="shared" si="85"/>
        <v>0</v>
      </c>
      <c r="J1068" s="143">
        <f t="shared" si="86"/>
        <v>0</v>
      </c>
    </row>
    <row r="1069" spans="1:10" x14ac:dyDescent="0.2">
      <c r="A1069" s="11">
        <v>94621</v>
      </c>
      <c r="B1069" s="141" t="s">
        <v>3219</v>
      </c>
      <c r="C1069" s="135">
        <v>1.63</v>
      </c>
      <c r="D1069" s="137">
        <v>0.1</v>
      </c>
      <c r="E1069" s="137">
        <f t="shared" si="87"/>
        <v>0</v>
      </c>
      <c r="F1069" s="137">
        <f t="shared" si="88"/>
        <v>0</v>
      </c>
      <c r="G1069" s="137">
        <f t="shared" si="89"/>
        <v>0</v>
      </c>
      <c r="H1069" s="142">
        <v>40.697800000000001</v>
      </c>
      <c r="I1069" s="139">
        <f t="shared" si="85"/>
        <v>0</v>
      </c>
      <c r="J1069" s="143">
        <f t="shared" si="86"/>
        <v>0</v>
      </c>
    </row>
    <row r="1070" spans="1:10" x14ac:dyDescent="0.2">
      <c r="A1070" s="11">
        <v>94640</v>
      </c>
      <c r="B1070" s="141" t="s">
        <v>3220</v>
      </c>
      <c r="C1070" s="135">
        <v>0.32</v>
      </c>
      <c r="D1070" s="137">
        <v>0.02</v>
      </c>
      <c r="E1070" s="137">
        <f t="shared" si="87"/>
        <v>0</v>
      </c>
      <c r="F1070" s="137">
        <f t="shared" si="88"/>
        <v>0</v>
      </c>
      <c r="G1070" s="137">
        <f t="shared" si="89"/>
        <v>0</v>
      </c>
      <c r="H1070" s="142">
        <v>40.697800000000001</v>
      </c>
      <c r="I1070" s="139">
        <f t="shared" si="85"/>
        <v>0</v>
      </c>
      <c r="J1070" s="143">
        <f t="shared" si="86"/>
        <v>0</v>
      </c>
    </row>
    <row r="1071" spans="1:10" x14ac:dyDescent="0.2">
      <c r="A1071" s="11">
        <v>94644</v>
      </c>
      <c r="B1071" s="141" t="s">
        <v>3221</v>
      </c>
      <c r="C1071" s="144">
        <v>0.92</v>
      </c>
      <c r="D1071" s="145">
        <v>0.02</v>
      </c>
      <c r="E1071" s="137">
        <f t="shared" si="87"/>
        <v>0</v>
      </c>
      <c r="F1071" s="137">
        <f t="shared" si="88"/>
        <v>0</v>
      </c>
      <c r="G1071" s="137">
        <f t="shared" si="89"/>
        <v>0</v>
      </c>
      <c r="H1071" s="142">
        <v>40.697800000000001</v>
      </c>
      <c r="I1071" s="139">
        <f t="shared" si="85"/>
        <v>0</v>
      </c>
      <c r="J1071" s="143">
        <f t="shared" si="86"/>
        <v>0</v>
      </c>
    </row>
    <row r="1072" spans="1:10" x14ac:dyDescent="0.2">
      <c r="A1072" s="11">
        <v>94645</v>
      </c>
      <c r="B1072" s="141" t="s">
        <v>3222</v>
      </c>
      <c r="C1072" s="144">
        <v>0.34</v>
      </c>
      <c r="D1072" s="145">
        <v>0.02</v>
      </c>
      <c r="E1072" s="137">
        <f t="shared" si="87"/>
        <v>0</v>
      </c>
      <c r="F1072" s="137">
        <f t="shared" si="88"/>
        <v>0</v>
      </c>
      <c r="G1072" s="137">
        <f t="shared" si="89"/>
        <v>0</v>
      </c>
      <c r="H1072" s="142">
        <v>40.697800000000001</v>
      </c>
      <c r="I1072" s="139">
        <f t="shared" si="85"/>
        <v>0</v>
      </c>
      <c r="J1072" s="143">
        <f t="shared" si="86"/>
        <v>0</v>
      </c>
    </row>
    <row r="1073" spans="1:10" x14ac:dyDescent="0.2">
      <c r="A1073" s="11">
        <v>94660</v>
      </c>
      <c r="B1073" s="141" t="s">
        <v>3223</v>
      </c>
      <c r="C1073" s="135">
        <v>0.65</v>
      </c>
      <c r="D1073" s="137">
        <v>0.04</v>
      </c>
      <c r="E1073" s="137">
        <f t="shared" si="87"/>
        <v>0</v>
      </c>
      <c r="F1073" s="137">
        <f t="shared" si="88"/>
        <v>0</v>
      </c>
      <c r="G1073" s="137">
        <f t="shared" si="89"/>
        <v>0</v>
      </c>
      <c r="H1073" s="142">
        <v>40.697800000000001</v>
      </c>
      <c r="I1073" s="139">
        <f t="shared" si="85"/>
        <v>0</v>
      </c>
      <c r="J1073" s="143">
        <f t="shared" si="86"/>
        <v>0</v>
      </c>
    </row>
    <row r="1074" spans="1:10" x14ac:dyDescent="0.2">
      <c r="A1074" s="11">
        <v>94662</v>
      </c>
      <c r="B1074" s="141" t="s">
        <v>3224</v>
      </c>
      <c r="C1074" s="135">
        <v>0.23</v>
      </c>
      <c r="D1074" s="137">
        <v>0.03</v>
      </c>
      <c r="E1074" s="137">
        <f t="shared" si="87"/>
        <v>0</v>
      </c>
      <c r="F1074" s="137">
        <f t="shared" si="88"/>
        <v>0</v>
      </c>
      <c r="G1074" s="137">
        <f t="shared" si="89"/>
        <v>0</v>
      </c>
      <c r="H1074" s="142">
        <v>40.697800000000001</v>
      </c>
      <c r="I1074" s="139">
        <f t="shared" si="85"/>
        <v>0</v>
      </c>
      <c r="J1074" s="143">
        <f t="shared" si="86"/>
        <v>0</v>
      </c>
    </row>
    <row r="1075" spans="1:10" x14ac:dyDescent="0.2">
      <c r="A1075" s="11">
        <v>94664</v>
      </c>
      <c r="B1075" s="141" t="s">
        <v>3225</v>
      </c>
      <c r="C1075" s="135">
        <v>0.32</v>
      </c>
      <c r="D1075" s="137">
        <v>0.04</v>
      </c>
      <c r="E1075" s="137">
        <f t="shared" si="87"/>
        <v>0</v>
      </c>
      <c r="F1075" s="137">
        <f t="shared" si="88"/>
        <v>0</v>
      </c>
      <c r="G1075" s="137">
        <f t="shared" si="89"/>
        <v>0</v>
      </c>
      <c r="H1075" s="142">
        <v>40.697800000000001</v>
      </c>
      <c r="I1075" s="139">
        <f t="shared" si="85"/>
        <v>0</v>
      </c>
      <c r="J1075" s="143">
        <f t="shared" si="86"/>
        <v>0</v>
      </c>
    </row>
    <row r="1076" spans="1:10" x14ac:dyDescent="0.2">
      <c r="A1076" s="11">
        <v>94667</v>
      </c>
      <c r="B1076" s="141" t="s">
        <v>3226</v>
      </c>
      <c r="C1076" s="135">
        <v>0.54</v>
      </c>
      <c r="D1076" s="137">
        <v>0.05</v>
      </c>
      <c r="E1076" s="137">
        <f t="shared" si="87"/>
        <v>0</v>
      </c>
      <c r="F1076" s="137">
        <f t="shared" si="88"/>
        <v>0</v>
      </c>
      <c r="G1076" s="137">
        <f t="shared" si="89"/>
        <v>0</v>
      </c>
      <c r="H1076" s="142">
        <v>40.697800000000001</v>
      </c>
      <c r="I1076" s="139">
        <f t="shared" si="85"/>
        <v>0</v>
      </c>
      <c r="J1076" s="143">
        <f t="shared" si="86"/>
        <v>0</v>
      </c>
    </row>
    <row r="1077" spans="1:10" x14ac:dyDescent="0.2">
      <c r="A1077" s="11">
        <v>94668</v>
      </c>
      <c r="B1077" s="141" t="s">
        <v>3226</v>
      </c>
      <c r="C1077" s="135">
        <v>0.46</v>
      </c>
      <c r="D1077" s="137">
        <v>0.02</v>
      </c>
      <c r="E1077" s="137">
        <f t="shared" si="87"/>
        <v>0</v>
      </c>
      <c r="F1077" s="137">
        <f t="shared" si="88"/>
        <v>0</v>
      </c>
      <c r="G1077" s="137">
        <f t="shared" si="89"/>
        <v>0</v>
      </c>
      <c r="H1077" s="142">
        <v>40.697800000000001</v>
      </c>
      <c r="I1077" s="139">
        <f t="shared" si="85"/>
        <v>0</v>
      </c>
      <c r="J1077" s="143">
        <f t="shared" si="86"/>
        <v>0</v>
      </c>
    </row>
    <row r="1078" spans="1:10" x14ac:dyDescent="0.2">
      <c r="A1078" s="11">
        <v>94680</v>
      </c>
      <c r="B1078" s="141" t="s">
        <v>3227</v>
      </c>
      <c r="C1078" s="135">
        <v>1.81</v>
      </c>
      <c r="D1078" s="137">
        <v>0.06</v>
      </c>
      <c r="E1078" s="137">
        <f t="shared" si="87"/>
        <v>0</v>
      </c>
      <c r="F1078" s="137">
        <f t="shared" si="88"/>
        <v>0</v>
      </c>
      <c r="G1078" s="137">
        <f t="shared" si="89"/>
        <v>0</v>
      </c>
      <c r="H1078" s="142">
        <v>40.697800000000001</v>
      </c>
      <c r="I1078" s="139">
        <f t="shared" si="85"/>
        <v>0</v>
      </c>
      <c r="J1078" s="143">
        <f t="shared" si="86"/>
        <v>0</v>
      </c>
    </row>
    <row r="1079" spans="1:10" x14ac:dyDescent="0.2">
      <c r="A1079" s="11">
        <v>94681</v>
      </c>
      <c r="B1079" s="141" t="s">
        <v>3228</v>
      </c>
      <c r="C1079" s="135">
        <v>2.5499999999999998</v>
      </c>
      <c r="D1079" s="137">
        <v>0.12</v>
      </c>
      <c r="E1079" s="137">
        <f t="shared" si="87"/>
        <v>0</v>
      </c>
      <c r="F1079" s="137">
        <f t="shared" si="88"/>
        <v>0</v>
      </c>
      <c r="G1079" s="137">
        <f t="shared" si="89"/>
        <v>0</v>
      </c>
      <c r="H1079" s="142">
        <v>40.697800000000001</v>
      </c>
      <c r="I1079" s="139">
        <f t="shared" si="85"/>
        <v>0</v>
      </c>
      <c r="J1079" s="143">
        <f t="shared" si="86"/>
        <v>0</v>
      </c>
    </row>
    <row r="1080" spans="1:10" x14ac:dyDescent="0.2">
      <c r="A1080" s="11">
        <v>94690</v>
      </c>
      <c r="B1080" s="141" t="s">
        <v>3229</v>
      </c>
      <c r="C1080" s="135">
        <v>1.95</v>
      </c>
      <c r="D1080" s="137">
        <v>0.04</v>
      </c>
      <c r="E1080" s="137">
        <f t="shared" si="87"/>
        <v>0</v>
      </c>
      <c r="F1080" s="137">
        <f t="shared" si="88"/>
        <v>0</v>
      </c>
      <c r="G1080" s="137">
        <f t="shared" si="89"/>
        <v>0</v>
      </c>
      <c r="H1080" s="142">
        <v>40.697800000000001</v>
      </c>
      <c r="I1080" s="139">
        <f t="shared" si="85"/>
        <v>0</v>
      </c>
      <c r="J1080" s="143">
        <f t="shared" si="86"/>
        <v>0</v>
      </c>
    </row>
    <row r="1081" spans="1:10" x14ac:dyDescent="0.2">
      <c r="A1081" s="11">
        <v>94726</v>
      </c>
      <c r="B1081" s="141" t="s">
        <v>3230</v>
      </c>
      <c r="C1081" s="135">
        <v>1.2</v>
      </c>
      <c r="D1081" s="137">
        <v>0.02</v>
      </c>
      <c r="E1081" s="137">
        <f t="shared" si="87"/>
        <v>0</v>
      </c>
      <c r="F1081" s="137">
        <f t="shared" si="88"/>
        <v>0</v>
      </c>
      <c r="G1081" s="137">
        <f t="shared" si="89"/>
        <v>0</v>
      </c>
      <c r="H1081" s="142">
        <v>40.697800000000001</v>
      </c>
      <c r="I1081" s="139">
        <f t="shared" si="85"/>
        <v>0</v>
      </c>
      <c r="J1081" s="143">
        <f t="shared" si="86"/>
        <v>0</v>
      </c>
    </row>
    <row r="1082" spans="1:10" x14ac:dyDescent="0.2">
      <c r="A1082" s="11">
        <v>94727</v>
      </c>
      <c r="B1082" s="141" t="s">
        <v>3231</v>
      </c>
      <c r="C1082" s="135">
        <v>0.87</v>
      </c>
      <c r="D1082" s="137">
        <v>0.01</v>
      </c>
      <c r="E1082" s="137">
        <f t="shared" si="87"/>
        <v>0</v>
      </c>
      <c r="F1082" s="137">
        <f t="shared" si="88"/>
        <v>0</v>
      </c>
      <c r="G1082" s="137">
        <f t="shared" si="89"/>
        <v>0</v>
      </c>
      <c r="H1082" s="142">
        <v>40.697800000000001</v>
      </c>
      <c r="I1082" s="139">
        <f t="shared" si="85"/>
        <v>0</v>
      </c>
      <c r="J1082" s="143">
        <f t="shared" si="86"/>
        <v>0</v>
      </c>
    </row>
    <row r="1083" spans="1:10" x14ac:dyDescent="0.2">
      <c r="A1083" s="11">
        <v>94728</v>
      </c>
      <c r="B1083" s="141" t="s">
        <v>3232</v>
      </c>
      <c r="C1083" s="135">
        <v>0.87</v>
      </c>
      <c r="D1083" s="137">
        <v>0.01</v>
      </c>
      <c r="E1083" s="137">
        <f t="shared" si="87"/>
        <v>0</v>
      </c>
      <c r="F1083" s="137">
        <f t="shared" si="88"/>
        <v>0</v>
      </c>
      <c r="G1083" s="137">
        <f t="shared" si="89"/>
        <v>0</v>
      </c>
      <c r="H1083" s="142">
        <v>40.697800000000001</v>
      </c>
      <c r="I1083" s="139">
        <f t="shared" si="85"/>
        <v>0</v>
      </c>
      <c r="J1083" s="143">
        <f t="shared" si="86"/>
        <v>0</v>
      </c>
    </row>
    <row r="1084" spans="1:10" x14ac:dyDescent="0.2">
      <c r="A1084" s="11">
        <v>94729</v>
      </c>
      <c r="B1084" s="141" t="s">
        <v>3233</v>
      </c>
      <c r="C1084" s="135">
        <v>1.32</v>
      </c>
      <c r="D1084" s="137">
        <v>0.01</v>
      </c>
      <c r="E1084" s="137">
        <f t="shared" si="87"/>
        <v>0</v>
      </c>
      <c r="F1084" s="137">
        <f t="shared" si="88"/>
        <v>0</v>
      </c>
      <c r="G1084" s="137">
        <f t="shared" si="89"/>
        <v>0</v>
      </c>
      <c r="H1084" s="142">
        <v>40.697800000000001</v>
      </c>
      <c r="I1084" s="139">
        <f t="shared" si="85"/>
        <v>0</v>
      </c>
      <c r="J1084" s="143">
        <f t="shared" si="86"/>
        <v>0</v>
      </c>
    </row>
    <row r="1085" spans="1:10" x14ac:dyDescent="0.2">
      <c r="A1085" s="11">
        <v>94760</v>
      </c>
      <c r="B1085" s="141" t="s">
        <v>3234</v>
      </c>
      <c r="C1085" s="135">
        <v>0.04</v>
      </c>
      <c r="D1085" s="137">
        <v>0.02</v>
      </c>
      <c r="E1085" s="137">
        <f t="shared" si="87"/>
        <v>0</v>
      </c>
      <c r="F1085" s="137">
        <f t="shared" si="88"/>
        <v>0</v>
      </c>
      <c r="G1085" s="137">
        <f t="shared" si="89"/>
        <v>0</v>
      </c>
      <c r="H1085" s="142">
        <v>40.697800000000001</v>
      </c>
      <c r="I1085" s="139">
        <f t="shared" si="85"/>
        <v>0</v>
      </c>
      <c r="J1085" s="143">
        <f t="shared" si="86"/>
        <v>0</v>
      </c>
    </row>
    <row r="1086" spans="1:10" x14ac:dyDescent="0.2">
      <c r="A1086" s="11">
        <v>94761</v>
      </c>
      <c r="B1086" s="141" t="s">
        <v>3234</v>
      </c>
      <c r="C1086" s="135">
        <v>7.0000000000000007E-2</v>
      </c>
      <c r="D1086" s="137">
        <v>0.06</v>
      </c>
      <c r="E1086" s="137">
        <f t="shared" si="87"/>
        <v>0</v>
      </c>
      <c r="F1086" s="137">
        <f t="shared" si="88"/>
        <v>0</v>
      </c>
      <c r="G1086" s="137">
        <f t="shared" si="89"/>
        <v>0</v>
      </c>
      <c r="H1086" s="142">
        <v>40.697800000000001</v>
      </c>
      <c r="I1086" s="139">
        <f t="shared" si="85"/>
        <v>0</v>
      </c>
      <c r="J1086" s="143">
        <f t="shared" si="86"/>
        <v>0</v>
      </c>
    </row>
    <row r="1087" spans="1:10" x14ac:dyDescent="0.2">
      <c r="A1087" s="11">
        <v>94762</v>
      </c>
      <c r="B1087" s="141" t="s">
        <v>3234</v>
      </c>
      <c r="C1087" s="135">
        <v>0.4</v>
      </c>
      <c r="D1087" s="137">
        <v>0.1</v>
      </c>
      <c r="E1087" s="137">
        <f t="shared" si="87"/>
        <v>0</v>
      </c>
      <c r="F1087" s="137">
        <f t="shared" si="88"/>
        <v>0</v>
      </c>
      <c r="G1087" s="137">
        <f t="shared" si="89"/>
        <v>0</v>
      </c>
      <c r="H1087" s="142">
        <v>40.697800000000001</v>
      </c>
      <c r="I1087" s="139">
        <f t="shared" si="85"/>
        <v>0</v>
      </c>
      <c r="J1087" s="143">
        <f t="shared" si="86"/>
        <v>0</v>
      </c>
    </row>
    <row r="1088" spans="1:10" x14ac:dyDescent="0.2">
      <c r="A1088" s="11">
        <v>94780</v>
      </c>
      <c r="B1088" s="141" t="s">
        <v>3235</v>
      </c>
      <c r="C1088" s="135">
        <v>0.18</v>
      </c>
      <c r="D1088" s="137">
        <v>0.03</v>
      </c>
      <c r="E1088" s="137">
        <f t="shared" si="87"/>
        <v>0</v>
      </c>
      <c r="F1088" s="137">
        <f t="shared" si="88"/>
        <v>0</v>
      </c>
      <c r="G1088" s="137">
        <f t="shared" si="89"/>
        <v>0</v>
      </c>
      <c r="H1088" s="142">
        <v>40.697800000000001</v>
      </c>
      <c r="I1088" s="139">
        <f t="shared" si="85"/>
        <v>0</v>
      </c>
      <c r="J1088" s="143">
        <f t="shared" si="86"/>
        <v>0</v>
      </c>
    </row>
    <row r="1089" spans="1:10" x14ac:dyDescent="0.2">
      <c r="A1089" s="11">
        <v>94781</v>
      </c>
      <c r="B1089" s="141" t="s">
        <v>3236</v>
      </c>
      <c r="C1089" s="135">
        <v>0.06</v>
      </c>
      <c r="D1089" s="137">
        <v>0.01</v>
      </c>
      <c r="E1089" s="137">
        <f t="shared" si="87"/>
        <v>0</v>
      </c>
      <c r="F1089" s="137">
        <f t="shared" si="88"/>
        <v>0</v>
      </c>
      <c r="G1089" s="137">
        <f t="shared" si="89"/>
        <v>0</v>
      </c>
      <c r="H1089" s="142">
        <v>40.697800000000001</v>
      </c>
      <c r="I1089" s="139">
        <f t="shared" si="85"/>
        <v>0</v>
      </c>
      <c r="J1089" s="143">
        <f t="shared" si="86"/>
        <v>0</v>
      </c>
    </row>
    <row r="1090" spans="1:10" x14ac:dyDescent="0.2">
      <c r="A1090" s="11">
        <v>95004</v>
      </c>
      <c r="B1090" s="141" t="s">
        <v>3237</v>
      </c>
      <c r="C1090" s="135">
        <v>0.1</v>
      </c>
      <c r="D1090" s="137">
        <v>0.01</v>
      </c>
      <c r="E1090" s="137">
        <f t="shared" si="87"/>
        <v>0</v>
      </c>
      <c r="F1090" s="137">
        <f t="shared" si="88"/>
        <v>0</v>
      </c>
      <c r="G1090" s="137">
        <f t="shared" si="89"/>
        <v>0</v>
      </c>
      <c r="H1090" s="142">
        <v>40.697800000000001</v>
      </c>
      <c r="I1090" s="139">
        <f t="shared" si="85"/>
        <v>0</v>
      </c>
      <c r="J1090" s="143">
        <f t="shared" si="86"/>
        <v>0</v>
      </c>
    </row>
    <row r="1091" spans="1:10" x14ac:dyDescent="0.2">
      <c r="A1091" s="11">
        <v>95010</v>
      </c>
      <c r="B1091" s="141" t="s">
        <v>3238</v>
      </c>
      <c r="C1091" s="135">
        <v>0.32</v>
      </c>
      <c r="D1091" s="137">
        <v>0.01</v>
      </c>
      <c r="E1091" s="137">
        <f t="shared" si="87"/>
        <v>0</v>
      </c>
      <c r="F1091" s="137">
        <f t="shared" si="88"/>
        <v>0</v>
      </c>
      <c r="G1091" s="137">
        <f t="shared" si="89"/>
        <v>0</v>
      </c>
      <c r="H1091" s="142">
        <v>40.697800000000001</v>
      </c>
      <c r="I1091" s="139">
        <f t="shared" si="85"/>
        <v>0</v>
      </c>
      <c r="J1091" s="143">
        <f t="shared" si="86"/>
        <v>0</v>
      </c>
    </row>
    <row r="1092" spans="1:10" x14ac:dyDescent="0.2">
      <c r="A1092" s="11">
        <v>95012</v>
      </c>
      <c r="B1092" s="141" t="s">
        <v>3239</v>
      </c>
      <c r="C1092" s="173">
        <v>0.48</v>
      </c>
      <c r="D1092" s="145">
        <v>0.01</v>
      </c>
      <c r="E1092" s="137">
        <f t="shared" si="87"/>
        <v>0</v>
      </c>
      <c r="F1092" s="137">
        <f t="shared" si="88"/>
        <v>0</v>
      </c>
      <c r="G1092" s="137">
        <f t="shared" si="89"/>
        <v>0</v>
      </c>
      <c r="H1092" s="142">
        <v>40.697800000000001</v>
      </c>
      <c r="I1092" s="139">
        <f t="shared" si="85"/>
        <v>0</v>
      </c>
      <c r="J1092" s="143">
        <f t="shared" si="86"/>
        <v>0</v>
      </c>
    </row>
    <row r="1093" spans="1:10" x14ac:dyDescent="0.2">
      <c r="A1093" s="11">
        <v>95015</v>
      </c>
      <c r="B1093" s="141" t="s">
        <v>3240</v>
      </c>
      <c r="C1093" s="135">
        <v>0.14000000000000001</v>
      </c>
      <c r="D1093" s="137">
        <v>0.01</v>
      </c>
      <c r="E1093" s="137">
        <f t="shared" si="87"/>
        <v>0</v>
      </c>
      <c r="F1093" s="137">
        <f t="shared" si="88"/>
        <v>0</v>
      </c>
      <c r="G1093" s="137">
        <f t="shared" si="89"/>
        <v>0</v>
      </c>
      <c r="H1093" s="142">
        <v>40.697800000000001</v>
      </c>
      <c r="I1093" s="139">
        <f t="shared" si="85"/>
        <v>0</v>
      </c>
      <c r="J1093" s="143">
        <f t="shared" si="86"/>
        <v>0</v>
      </c>
    </row>
    <row r="1094" spans="1:10" x14ac:dyDescent="0.2">
      <c r="A1094" s="11">
        <v>95024</v>
      </c>
      <c r="B1094" s="141" t="s">
        <v>3241</v>
      </c>
      <c r="C1094" s="135">
        <v>0.15</v>
      </c>
      <c r="D1094" s="137">
        <v>0.01</v>
      </c>
      <c r="E1094" s="137">
        <f t="shared" si="87"/>
        <v>0</v>
      </c>
      <c r="F1094" s="137">
        <f t="shared" si="88"/>
        <v>0</v>
      </c>
      <c r="G1094" s="137">
        <f t="shared" si="89"/>
        <v>0</v>
      </c>
      <c r="H1094" s="142">
        <v>40.697800000000001</v>
      </c>
      <c r="I1094" s="139">
        <f t="shared" si="85"/>
        <v>0</v>
      </c>
      <c r="J1094" s="143">
        <f t="shared" si="86"/>
        <v>0</v>
      </c>
    </row>
    <row r="1095" spans="1:10" x14ac:dyDescent="0.2">
      <c r="A1095" s="11">
        <v>95027</v>
      </c>
      <c r="B1095" s="141" t="s">
        <v>3242</v>
      </c>
      <c r="C1095" s="135">
        <v>0.15</v>
      </c>
      <c r="D1095" s="137">
        <v>0.01</v>
      </c>
      <c r="E1095" s="137">
        <f t="shared" si="87"/>
        <v>0</v>
      </c>
      <c r="F1095" s="137">
        <f t="shared" si="88"/>
        <v>0</v>
      </c>
      <c r="G1095" s="137">
        <f t="shared" si="89"/>
        <v>0</v>
      </c>
      <c r="H1095" s="142">
        <v>40.697800000000001</v>
      </c>
      <c r="I1095" s="139">
        <f t="shared" si="85"/>
        <v>0</v>
      </c>
      <c r="J1095" s="143">
        <f t="shared" si="86"/>
        <v>0</v>
      </c>
    </row>
    <row r="1096" spans="1:10" x14ac:dyDescent="0.2">
      <c r="A1096" s="11">
        <v>95028</v>
      </c>
      <c r="B1096" s="141" t="s">
        <v>3243</v>
      </c>
      <c r="C1096" s="135">
        <v>0.24</v>
      </c>
      <c r="D1096" s="137">
        <v>0.01</v>
      </c>
      <c r="E1096" s="137">
        <f t="shared" si="87"/>
        <v>0</v>
      </c>
      <c r="F1096" s="137">
        <f t="shared" si="88"/>
        <v>0</v>
      </c>
      <c r="G1096" s="137">
        <f t="shared" si="89"/>
        <v>0</v>
      </c>
      <c r="H1096" s="142">
        <v>40.697800000000001</v>
      </c>
      <c r="I1096" s="139">
        <f t="shared" si="85"/>
        <v>0</v>
      </c>
      <c r="J1096" s="143">
        <f t="shared" si="86"/>
        <v>0</v>
      </c>
    </row>
    <row r="1097" spans="1:10" x14ac:dyDescent="0.2">
      <c r="A1097" s="11">
        <v>95044</v>
      </c>
      <c r="B1097" s="141" t="s">
        <v>3244</v>
      </c>
      <c r="C1097" s="135">
        <v>0.21</v>
      </c>
      <c r="D1097" s="137">
        <v>0.01</v>
      </c>
      <c r="E1097" s="137">
        <f t="shared" si="87"/>
        <v>0</v>
      </c>
      <c r="F1097" s="137">
        <f t="shared" si="88"/>
        <v>0</v>
      </c>
      <c r="G1097" s="137">
        <f t="shared" si="89"/>
        <v>0</v>
      </c>
      <c r="H1097" s="142">
        <v>40.697800000000001</v>
      </c>
      <c r="I1097" s="139">
        <f t="shared" si="85"/>
        <v>0</v>
      </c>
      <c r="J1097" s="143">
        <f t="shared" si="86"/>
        <v>0</v>
      </c>
    </row>
    <row r="1098" spans="1:10" x14ac:dyDescent="0.2">
      <c r="A1098" s="11">
        <v>95052</v>
      </c>
      <c r="B1098" s="141" t="s">
        <v>3245</v>
      </c>
      <c r="C1098" s="135">
        <v>0.26</v>
      </c>
      <c r="D1098" s="137">
        <v>0.01</v>
      </c>
      <c r="E1098" s="137">
        <f t="shared" si="87"/>
        <v>0</v>
      </c>
      <c r="F1098" s="137">
        <f t="shared" si="88"/>
        <v>0</v>
      </c>
      <c r="G1098" s="137">
        <f t="shared" si="89"/>
        <v>0</v>
      </c>
      <c r="H1098" s="142">
        <v>40.697800000000001</v>
      </c>
      <c r="I1098" s="139">
        <f t="shared" si="85"/>
        <v>0</v>
      </c>
      <c r="J1098" s="143">
        <f t="shared" si="86"/>
        <v>0</v>
      </c>
    </row>
    <row r="1099" spans="1:10" x14ac:dyDescent="0.2">
      <c r="A1099" s="11">
        <v>95056</v>
      </c>
      <c r="B1099" s="141" t="s">
        <v>3246</v>
      </c>
      <c r="C1099" s="135">
        <v>0.18</v>
      </c>
      <c r="D1099" s="137">
        <v>0.01</v>
      </c>
      <c r="E1099" s="137">
        <f t="shared" si="87"/>
        <v>0</v>
      </c>
      <c r="F1099" s="137">
        <f t="shared" si="88"/>
        <v>0</v>
      </c>
      <c r="G1099" s="137">
        <f t="shared" si="89"/>
        <v>0</v>
      </c>
      <c r="H1099" s="142">
        <v>40.697800000000001</v>
      </c>
      <c r="I1099" s="139">
        <f t="shared" si="85"/>
        <v>0</v>
      </c>
      <c r="J1099" s="143">
        <f t="shared" si="86"/>
        <v>0</v>
      </c>
    </row>
    <row r="1100" spans="1:10" x14ac:dyDescent="0.2">
      <c r="A1100" s="11">
        <v>95060</v>
      </c>
      <c r="B1100" s="141" t="s">
        <v>3247</v>
      </c>
      <c r="C1100" s="135">
        <v>0.35</v>
      </c>
      <c r="D1100" s="137">
        <v>0.02</v>
      </c>
      <c r="E1100" s="137">
        <f t="shared" si="87"/>
        <v>0</v>
      </c>
      <c r="F1100" s="137">
        <f t="shared" si="88"/>
        <v>0</v>
      </c>
      <c r="G1100" s="137">
        <f t="shared" si="89"/>
        <v>0</v>
      </c>
      <c r="H1100" s="142">
        <v>40.697800000000001</v>
      </c>
      <c r="I1100" s="139">
        <f t="shared" si="85"/>
        <v>0</v>
      </c>
      <c r="J1100" s="143">
        <f t="shared" si="86"/>
        <v>0</v>
      </c>
    </row>
    <row r="1101" spans="1:10" x14ac:dyDescent="0.2">
      <c r="A1101" s="11">
        <v>95065</v>
      </c>
      <c r="B1101" s="141" t="s">
        <v>3248</v>
      </c>
      <c r="C1101" s="135">
        <v>0.21</v>
      </c>
      <c r="D1101" s="137">
        <v>0.01</v>
      </c>
      <c r="E1101" s="137">
        <f t="shared" si="87"/>
        <v>0</v>
      </c>
      <c r="F1101" s="137">
        <f t="shared" si="88"/>
        <v>0</v>
      </c>
      <c r="G1101" s="137">
        <f t="shared" si="89"/>
        <v>0</v>
      </c>
      <c r="H1101" s="142">
        <v>40.697800000000001</v>
      </c>
      <c r="I1101" s="139">
        <f t="shared" si="85"/>
        <v>0</v>
      </c>
      <c r="J1101" s="143">
        <f t="shared" si="86"/>
        <v>0</v>
      </c>
    </row>
    <row r="1102" spans="1:10" x14ac:dyDescent="0.2">
      <c r="A1102" s="11">
        <v>95070</v>
      </c>
      <c r="B1102" s="141" t="s">
        <v>3249</v>
      </c>
      <c r="C1102" s="135">
        <v>2.29</v>
      </c>
      <c r="D1102" s="137">
        <v>0.02</v>
      </c>
      <c r="E1102" s="137">
        <f t="shared" si="87"/>
        <v>0</v>
      </c>
      <c r="F1102" s="137">
        <f t="shared" si="88"/>
        <v>0</v>
      </c>
      <c r="G1102" s="137">
        <f t="shared" si="89"/>
        <v>0</v>
      </c>
      <c r="H1102" s="142">
        <v>40.697800000000001</v>
      </c>
      <c r="I1102" s="139">
        <f t="shared" si="85"/>
        <v>0</v>
      </c>
      <c r="J1102" s="143">
        <f t="shared" si="86"/>
        <v>0</v>
      </c>
    </row>
    <row r="1103" spans="1:10" x14ac:dyDescent="0.2">
      <c r="A1103" s="11">
        <v>95075</v>
      </c>
      <c r="B1103" s="141" t="s">
        <v>3250</v>
      </c>
      <c r="C1103" s="135">
        <v>0.82</v>
      </c>
      <c r="D1103" s="137">
        <v>0.03</v>
      </c>
      <c r="E1103" s="137">
        <f t="shared" si="87"/>
        <v>0</v>
      </c>
      <c r="F1103" s="137">
        <f t="shared" si="88"/>
        <v>0</v>
      </c>
      <c r="G1103" s="137">
        <f t="shared" si="89"/>
        <v>0</v>
      </c>
      <c r="H1103" s="142">
        <v>40.697800000000001</v>
      </c>
      <c r="I1103" s="139">
        <f t="shared" si="85"/>
        <v>0</v>
      </c>
      <c r="J1103" s="143">
        <f t="shared" si="86"/>
        <v>0</v>
      </c>
    </row>
    <row r="1104" spans="1:10" x14ac:dyDescent="0.2">
      <c r="A1104" s="11">
        <v>95115</v>
      </c>
      <c r="B1104" s="141" t="s">
        <v>3251</v>
      </c>
      <c r="C1104" s="135">
        <v>0.38</v>
      </c>
      <c r="D1104" s="137">
        <v>0.02</v>
      </c>
      <c r="E1104" s="137">
        <f t="shared" si="87"/>
        <v>0</v>
      </c>
      <c r="F1104" s="137">
        <f t="shared" si="88"/>
        <v>0</v>
      </c>
      <c r="G1104" s="137">
        <f t="shared" si="89"/>
        <v>0</v>
      </c>
      <c r="H1104" s="142">
        <v>40.697800000000001</v>
      </c>
      <c r="I1104" s="139">
        <f t="shared" si="85"/>
        <v>0</v>
      </c>
      <c r="J1104" s="143">
        <f t="shared" si="86"/>
        <v>0</v>
      </c>
    </row>
    <row r="1105" spans="1:10" x14ac:dyDescent="0.2">
      <c r="A1105" s="11">
        <v>95117</v>
      </c>
      <c r="B1105" s="141" t="s">
        <v>3252</v>
      </c>
      <c r="C1105" s="135">
        <v>0.5</v>
      </c>
      <c r="D1105" s="137">
        <v>0.02</v>
      </c>
      <c r="E1105" s="137">
        <f t="shared" si="87"/>
        <v>0</v>
      </c>
      <c r="F1105" s="137">
        <f t="shared" si="88"/>
        <v>0</v>
      </c>
      <c r="G1105" s="137">
        <f t="shared" si="89"/>
        <v>0</v>
      </c>
      <c r="H1105" s="142">
        <v>40.697800000000001</v>
      </c>
      <c r="I1105" s="139">
        <f t="shared" si="85"/>
        <v>0</v>
      </c>
      <c r="J1105" s="143">
        <f t="shared" si="86"/>
        <v>0</v>
      </c>
    </row>
    <row r="1106" spans="1:10" x14ac:dyDescent="0.2">
      <c r="A1106" s="11">
        <v>95144</v>
      </c>
      <c r="B1106" s="141" t="s">
        <v>3253</v>
      </c>
      <c r="C1106" s="135">
        <v>0.19</v>
      </c>
      <c r="D1106" s="137">
        <v>0.01</v>
      </c>
      <c r="E1106" s="137">
        <f t="shared" si="87"/>
        <v>0</v>
      </c>
      <c r="F1106" s="137">
        <f t="shared" si="88"/>
        <v>0</v>
      </c>
      <c r="G1106" s="137">
        <f t="shared" si="89"/>
        <v>0</v>
      </c>
      <c r="H1106" s="142">
        <v>40.697800000000001</v>
      </c>
      <c r="I1106" s="139">
        <f t="shared" si="85"/>
        <v>0</v>
      </c>
      <c r="J1106" s="143">
        <f t="shared" si="86"/>
        <v>0</v>
      </c>
    </row>
    <row r="1107" spans="1:10" x14ac:dyDescent="0.2">
      <c r="A1107" s="11">
        <v>95145</v>
      </c>
      <c r="B1107" s="141" t="s">
        <v>3253</v>
      </c>
      <c r="C1107" s="135">
        <v>0.32</v>
      </c>
      <c r="D1107" s="137">
        <v>0.01</v>
      </c>
      <c r="E1107" s="137">
        <f t="shared" si="87"/>
        <v>0</v>
      </c>
      <c r="F1107" s="137">
        <f t="shared" si="88"/>
        <v>0</v>
      </c>
      <c r="G1107" s="137">
        <f t="shared" si="89"/>
        <v>0</v>
      </c>
      <c r="H1107" s="142">
        <v>40.697800000000001</v>
      </c>
      <c r="I1107" s="139">
        <f t="shared" si="85"/>
        <v>0</v>
      </c>
      <c r="J1107" s="143">
        <f t="shared" si="86"/>
        <v>0</v>
      </c>
    </row>
    <row r="1108" spans="1:10" x14ac:dyDescent="0.2">
      <c r="A1108" s="11">
        <v>95146</v>
      </c>
      <c r="B1108" s="141" t="s">
        <v>3253</v>
      </c>
      <c r="C1108" s="135">
        <v>0.44</v>
      </c>
      <c r="D1108" s="137">
        <v>0.01</v>
      </c>
      <c r="E1108" s="137">
        <f t="shared" si="87"/>
        <v>0</v>
      </c>
      <c r="F1108" s="137">
        <f t="shared" si="88"/>
        <v>0</v>
      </c>
      <c r="G1108" s="137">
        <f t="shared" si="89"/>
        <v>0</v>
      </c>
      <c r="H1108" s="142">
        <v>40.697800000000001</v>
      </c>
      <c r="I1108" s="139">
        <f t="shared" si="85"/>
        <v>0</v>
      </c>
      <c r="J1108" s="143">
        <f t="shared" si="86"/>
        <v>0</v>
      </c>
    </row>
    <row r="1109" spans="1:10" x14ac:dyDescent="0.2">
      <c r="A1109" s="11">
        <v>95147</v>
      </c>
      <c r="B1109" s="141" t="s">
        <v>3253</v>
      </c>
      <c r="C1109" s="135">
        <v>0.42</v>
      </c>
      <c r="D1109" s="137">
        <v>0.01</v>
      </c>
      <c r="E1109" s="137">
        <f t="shared" si="87"/>
        <v>0</v>
      </c>
      <c r="F1109" s="137">
        <f t="shared" si="88"/>
        <v>0</v>
      </c>
      <c r="G1109" s="137">
        <f t="shared" si="89"/>
        <v>0</v>
      </c>
      <c r="H1109" s="142">
        <v>40.697800000000001</v>
      </c>
      <c r="I1109" s="139">
        <f t="shared" si="85"/>
        <v>0</v>
      </c>
      <c r="J1109" s="143">
        <f t="shared" si="86"/>
        <v>0</v>
      </c>
    </row>
    <row r="1110" spans="1:10" x14ac:dyDescent="0.2">
      <c r="A1110" s="11">
        <v>95148</v>
      </c>
      <c r="B1110" s="141" t="s">
        <v>3253</v>
      </c>
      <c r="C1110" s="135">
        <v>0.57999999999999996</v>
      </c>
      <c r="D1110" s="137">
        <v>0.01</v>
      </c>
      <c r="E1110" s="137">
        <f t="shared" si="87"/>
        <v>0</v>
      </c>
      <c r="F1110" s="137">
        <f t="shared" si="88"/>
        <v>0</v>
      </c>
      <c r="G1110" s="137">
        <f t="shared" si="89"/>
        <v>0</v>
      </c>
      <c r="H1110" s="142">
        <v>40.697800000000001</v>
      </c>
      <c r="I1110" s="139">
        <f t="shared" si="85"/>
        <v>0</v>
      </c>
      <c r="J1110" s="143">
        <f t="shared" si="86"/>
        <v>0</v>
      </c>
    </row>
    <row r="1111" spans="1:10" x14ac:dyDescent="0.2">
      <c r="A1111" s="11">
        <v>95149</v>
      </c>
      <c r="B1111" s="141" t="s">
        <v>3253</v>
      </c>
      <c r="C1111" s="135">
        <v>0.8</v>
      </c>
      <c r="D1111" s="137">
        <v>0.01</v>
      </c>
      <c r="E1111" s="137">
        <f t="shared" si="87"/>
        <v>0</v>
      </c>
      <c r="F1111" s="137">
        <f t="shared" si="88"/>
        <v>0</v>
      </c>
      <c r="G1111" s="137">
        <f t="shared" si="89"/>
        <v>0</v>
      </c>
      <c r="H1111" s="142">
        <v>40.697800000000001</v>
      </c>
      <c r="I1111" s="139">
        <f t="shared" si="85"/>
        <v>0</v>
      </c>
      <c r="J1111" s="143">
        <f t="shared" si="86"/>
        <v>0</v>
      </c>
    </row>
    <row r="1112" spans="1:10" x14ac:dyDescent="0.2">
      <c r="A1112" s="11">
        <v>95165</v>
      </c>
      <c r="B1112" s="141" t="s">
        <v>3253</v>
      </c>
      <c r="C1112" s="135">
        <v>0.19</v>
      </c>
      <c r="D1112" s="137">
        <v>0.01</v>
      </c>
      <c r="E1112" s="137">
        <f t="shared" si="87"/>
        <v>0</v>
      </c>
      <c r="F1112" s="137">
        <f t="shared" si="88"/>
        <v>0</v>
      </c>
      <c r="G1112" s="137">
        <f t="shared" si="89"/>
        <v>0</v>
      </c>
      <c r="H1112" s="142">
        <v>40.697800000000001</v>
      </c>
      <c r="I1112" s="139">
        <f t="shared" si="85"/>
        <v>0</v>
      </c>
      <c r="J1112" s="143">
        <f t="shared" si="86"/>
        <v>0</v>
      </c>
    </row>
    <row r="1113" spans="1:10" x14ac:dyDescent="0.2">
      <c r="A1113" s="11">
        <v>95170</v>
      </c>
      <c r="B1113" s="141" t="s">
        <v>3253</v>
      </c>
      <c r="C1113" s="135">
        <v>0.13</v>
      </c>
      <c r="D1113" s="137">
        <v>0.01</v>
      </c>
      <c r="E1113" s="137">
        <f t="shared" si="87"/>
        <v>0</v>
      </c>
      <c r="F1113" s="137">
        <f t="shared" si="88"/>
        <v>0</v>
      </c>
      <c r="G1113" s="137">
        <f t="shared" si="89"/>
        <v>0</v>
      </c>
      <c r="H1113" s="142">
        <v>40.697800000000001</v>
      </c>
      <c r="I1113" s="139">
        <f t="shared" si="85"/>
        <v>0</v>
      </c>
      <c r="J1113" s="143">
        <f t="shared" si="86"/>
        <v>0</v>
      </c>
    </row>
    <row r="1114" spans="1:10" x14ac:dyDescent="0.2">
      <c r="A1114" s="11">
        <v>95180</v>
      </c>
      <c r="B1114" s="141" t="s">
        <v>3254</v>
      </c>
      <c r="C1114" s="135">
        <v>2.04</v>
      </c>
      <c r="D1114" s="137">
        <v>0.04</v>
      </c>
      <c r="E1114" s="137">
        <f t="shared" si="87"/>
        <v>0</v>
      </c>
      <c r="F1114" s="137">
        <f t="shared" si="88"/>
        <v>0</v>
      </c>
      <c r="G1114" s="137">
        <f t="shared" si="89"/>
        <v>0</v>
      </c>
      <c r="H1114" s="142">
        <v>40.697800000000001</v>
      </c>
      <c r="I1114" s="139">
        <f t="shared" si="85"/>
        <v>0</v>
      </c>
      <c r="J1114" s="143">
        <f t="shared" si="86"/>
        <v>0</v>
      </c>
    </row>
    <row r="1115" spans="1:10" x14ac:dyDescent="0.2">
      <c r="A1115" s="11">
        <v>95250</v>
      </c>
      <c r="B1115" s="141" t="s">
        <v>3255</v>
      </c>
      <c r="C1115" s="135">
        <v>3.82</v>
      </c>
      <c r="D1115" s="137">
        <v>0.01</v>
      </c>
      <c r="E1115" s="137">
        <f t="shared" si="87"/>
        <v>0</v>
      </c>
      <c r="F1115" s="137">
        <f t="shared" si="88"/>
        <v>0</v>
      </c>
      <c r="G1115" s="137">
        <f t="shared" si="89"/>
        <v>0</v>
      </c>
      <c r="H1115" s="142">
        <v>40.697800000000001</v>
      </c>
      <c r="I1115" s="139">
        <f t="shared" si="85"/>
        <v>0</v>
      </c>
      <c r="J1115" s="143">
        <f t="shared" si="86"/>
        <v>0</v>
      </c>
    </row>
    <row r="1116" spans="1:10" x14ac:dyDescent="0.2">
      <c r="A1116" s="11">
        <v>95251</v>
      </c>
      <c r="B1116" s="141" t="s">
        <v>3256</v>
      </c>
      <c r="C1116" s="135">
        <v>0.19</v>
      </c>
      <c r="D1116" s="137">
        <v>0.02</v>
      </c>
      <c r="E1116" s="137">
        <f t="shared" si="87"/>
        <v>0</v>
      </c>
      <c r="F1116" s="137">
        <f t="shared" si="88"/>
        <v>0</v>
      </c>
      <c r="G1116" s="137">
        <f t="shared" si="89"/>
        <v>0</v>
      </c>
      <c r="H1116" s="142">
        <v>40.697800000000001</v>
      </c>
      <c r="I1116" s="139">
        <f t="shared" si="85"/>
        <v>0</v>
      </c>
      <c r="J1116" s="143">
        <f t="shared" si="86"/>
        <v>0</v>
      </c>
    </row>
    <row r="1117" spans="1:10" x14ac:dyDescent="0.2">
      <c r="A1117" s="11">
        <v>95800</v>
      </c>
      <c r="B1117" s="141" t="s">
        <v>3257</v>
      </c>
      <c r="C1117" s="135">
        <v>4.33</v>
      </c>
      <c r="D1117" s="137">
        <v>0.01</v>
      </c>
      <c r="E1117" s="137">
        <f t="shared" si="87"/>
        <v>0</v>
      </c>
      <c r="F1117" s="137">
        <f t="shared" si="88"/>
        <v>0</v>
      </c>
      <c r="G1117" s="137">
        <f t="shared" si="89"/>
        <v>0</v>
      </c>
      <c r="H1117" s="142">
        <v>40.697800000000001</v>
      </c>
      <c r="I1117" s="139">
        <f t="shared" si="85"/>
        <v>0</v>
      </c>
      <c r="J1117" s="143">
        <f t="shared" si="86"/>
        <v>0</v>
      </c>
    </row>
    <row r="1118" spans="1:10" x14ac:dyDescent="0.2">
      <c r="A1118" s="11">
        <v>95801</v>
      </c>
      <c r="B1118" s="141" t="s">
        <v>3258</v>
      </c>
      <c r="C1118" s="135">
        <v>1.33</v>
      </c>
      <c r="D1118" s="137">
        <v>0.01</v>
      </c>
      <c r="E1118" s="137">
        <f t="shared" si="87"/>
        <v>0</v>
      </c>
      <c r="F1118" s="137">
        <f t="shared" si="88"/>
        <v>0</v>
      </c>
      <c r="G1118" s="137">
        <f t="shared" si="89"/>
        <v>0</v>
      </c>
      <c r="H1118" s="142">
        <v>40.697800000000001</v>
      </c>
      <c r="I1118" s="139">
        <f t="shared" si="85"/>
        <v>0</v>
      </c>
      <c r="J1118" s="143">
        <f t="shared" si="86"/>
        <v>0</v>
      </c>
    </row>
    <row r="1119" spans="1:10" x14ac:dyDescent="0.2">
      <c r="A1119" s="11">
        <v>95805</v>
      </c>
      <c r="B1119" s="141" t="s">
        <v>3259</v>
      </c>
      <c r="C1119" s="135">
        <v>15.6</v>
      </c>
      <c r="D1119" s="137">
        <v>0.34</v>
      </c>
      <c r="E1119" s="137">
        <f t="shared" si="87"/>
        <v>0</v>
      </c>
      <c r="F1119" s="137">
        <f t="shared" si="88"/>
        <v>0</v>
      </c>
      <c r="G1119" s="137">
        <f t="shared" si="89"/>
        <v>0</v>
      </c>
      <c r="H1119" s="142">
        <v>40.697800000000001</v>
      </c>
      <c r="I1119" s="139">
        <f t="shared" si="85"/>
        <v>0</v>
      </c>
      <c r="J1119" s="143">
        <f t="shared" si="86"/>
        <v>0</v>
      </c>
    </row>
    <row r="1120" spans="1:10" x14ac:dyDescent="0.2">
      <c r="A1120" s="11">
        <v>95806</v>
      </c>
      <c r="B1120" s="141" t="s">
        <v>3260</v>
      </c>
      <c r="C1120" s="135">
        <v>3.28</v>
      </c>
      <c r="D1120" s="137">
        <v>0.31</v>
      </c>
      <c r="E1120" s="137">
        <f t="shared" si="87"/>
        <v>0</v>
      </c>
      <c r="F1120" s="137">
        <f t="shared" si="88"/>
        <v>0</v>
      </c>
      <c r="G1120" s="137">
        <f t="shared" si="89"/>
        <v>0</v>
      </c>
      <c r="H1120" s="142">
        <v>40.697800000000001</v>
      </c>
      <c r="I1120" s="139">
        <f t="shared" ref="I1120:I1183" si="90">+G1120*H1120</f>
        <v>0</v>
      </c>
      <c r="J1120" s="143">
        <f t="shared" si="86"/>
        <v>0</v>
      </c>
    </row>
    <row r="1121" spans="1:10" x14ac:dyDescent="0.2">
      <c r="A1121" s="11">
        <v>95807</v>
      </c>
      <c r="B1121" s="141" t="s">
        <v>3261</v>
      </c>
      <c r="C1121" s="135">
        <v>11.14</v>
      </c>
      <c r="D1121" s="137">
        <v>0.42</v>
      </c>
      <c r="E1121" s="137">
        <f t="shared" si="87"/>
        <v>0</v>
      </c>
      <c r="F1121" s="137">
        <f t="shared" si="88"/>
        <v>0</v>
      </c>
      <c r="G1121" s="137">
        <f t="shared" si="89"/>
        <v>0</v>
      </c>
      <c r="H1121" s="142">
        <v>40.697800000000001</v>
      </c>
      <c r="I1121" s="139">
        <f t="shared" si="90"/>
        <v>0</v>
      </c>
      <c r="J1121" s="143">
        <f t="shared" ref="J1121:J1184" si="91">+ROUND($I1121*J$16,2)</f>
        <v>0</v>
      </c>
    </row>
    <row r="1122" spans="1:10" x14ac:dyDescent="0.2">
      <c r="A1122" s="11">
        <v>95808</v>
      </c>
      <c r="B1122" s="141" t="s">
        <v>3262</v>
      </c>
      <c r="C1122" s="135">
        <v>11.98</v>
      </c>
      <c r="D1122" s="137">
        <v>0.42</v>
      </c>
      <c r="E1122" s="137">
        <f t="shared" si="87"/>
        <v>0</v>
      </c>
      <c r="F1122" s="137">
        <f t="shared" si="88"/>
        <v>0</v>
      </c>
      <c r="G1122" s="137">
        <f t="shared" si="89"/>
        <v>0</v>
      </c>
      <c r="H1122" s="142">
        <v>40.697800000000001</v>
      </c>
      <c r="I1122" s="139">
        <f t="shared" si="90"/>
        <v>0</v>
      </c>
      <c r="J1122" s="143">
        <f t="shared" si="91"/>
        <v>0</v>
      </c>
    </row>
    <row r="1123" spans="1:10" x14ac:dyDescent="0.2">
      <c r="A1123" s="11">
        <v>95810</v>
      </c>
      <c r="B1123" s="141" t="s">
        <v>3263</v>
      </c>
      <c r="C1123" s="135">
        <v>15.84</v>
      </c>
      <c r="D1123" s="137">
        <v>0.42</v>
      </c>
      <c r="E1123" s="137">
        <f t="shared" ref="E1123:E1186" si="92">+$I$15*C1123</f>
        <v>0</v>
      </c>
      <c r="F1123" s="137">
        <f t="shared" si="88"/>
        <v>0</v>
      </c>
      <c r="G1123" s="137">
        <f t="shared" si="89"/>
        <v>0</v>
      </c>
      <c r="H1123" s="142">
        <v>40.697800000000001</v>
      </c>
      <c r="I1123" s="139">
        <f t="shared" si="90"/>
        <v>0</v>
      </c>
      <c r="J1123" s="143">
        <f t="shared" si="91"/>
        <v>0</v>
      </c>
    </row>
    <row r="1124" spans="1:10" x14ac:dyDescent="0.2">
      <c r="A1124" s="11">
        <v>95811</v>
      </c>
      <c r="B1124" s="141" t="s">
        <v>3264</v>
      </c>
      <c r="C1124" s="135">
        <v>17.18</v>
      </c>
      <c r="D1124" s="137">
        <v>0.43</v>
      </c>
      <c r="E1124" s="137">
        <f t="shared" si="92"/>
        <v>0</v>
      </c>
      <c r="F1124" s="137">
        <f t="shared" ref="F1124:F1187" si="93">+D1124*$I$16</f>
        <v>0</v>
      </c>
      <c r="G1124" s="137">
        <f t="shared" ref="G1124:G1187" si="94">+E1124+F1124</f>
        <v>0</v>
      </c>
      <c r="H1124" s="142">
        <v>40.697800000000001</v>
      </c>
      <c r="I1124" s="139">
        <f t="shared" si="90"/>
        <v>0</v>
      </c>
      <c r="J1124" s="143">
        <f t="shared" si="91"/>
        <v>0</v>
      </c>
    </row>
    <row r="1125" spans="1:10" x14ac:dyDescent="0.2">
      <c r="A1125" s="11">
        <v>95812</v>
      </c>
      <c r="B1125" s="141" t="s">
        <v>3265</v>
      </c>
      <c r="C1125" s="135">
        <v>3.46</v>
      </c>
      <c r="D1125" s="137">
        <v>0.11</v>
      </c>
      <c r="E1125" s="137">
        <f t="shared" si="92"/>
        <v>0</v>
      </c>
      <c r="F1125" s="137">
        <f t="shared" si="93"/>
        <v>0</v>
      </c>
      <c r="G1125" s="137">
        <f t="shared" si="94"/>
        <v>0</v>
      </c>
      <c r="H1125" s="142">
        <v>40.697800000000001</v>
      </c>
      <c r="I1125" s="139">
        <f t="shared" si="90"/>
        <v>0</v>
      </c>
      <c r="J1125" s="143">
        <f t="shared" si="91"/>
        <v>0</v>
      </c>
    </row>
    <row r="1126" spans="1:10" x14ac:dyDescent="0.2">
      <c r="A1126" s="11">
        <v>95813</v>
      </c>
      <c r="B1126" s="141" t="s">
        <v>3266</v>
      </c>
      <c r="C1126" s="135">
        <v>4.2300000000000004</v>
      </c>
      <c r="D1126" s="137">
        <v>0.11</v>
      </c>
      <c r="E1126" s="137">
        <f t="shared" si="92"/>
        <v>0</v>
      </c>
      <c r="F1126" s="137">
        <f t="shared" si="93"/>
        <v>0</v>
      </c>
      <c r="G1126" s="137">
        <f t="shared" si="94"/>
        <v>0</v>
      </c>
      <c r="H1126" s="142">
        <v>40.697800000000001</v>
      </c>
      <c r="I1126" s="139">
        <f t="shared" si="90"/>
        <v>0</v>
      </c>
      <c r="J1126" s="143">
        <f t="shared" si="91"/>
        <v>0</v>
      </c>
    </row>
    <row r="1127" spans="1:10" x14ac:dyDescent="0.2">
      <c r="A1127" s="11">
        <v>95816</v>
      </c>
      <c r="B1127" s="141" t="s">
        <v>3267</v>
      </c>
      <c r="C1127" s="135">
        <v>2.68</v>
      </c>
      <c r="D1127" s="137">
        <v>0.1</v>
      </c>
      <c r="E1127" s="137">
        <f t="shared" si="92"/>
        <v>0</v>
      </c>
      <c r="F1127" s="137">
        <f t="shared" si="93"/>
        <v>0</v>
      </c>
      <c r="G1127" s="137">
        <f t="shared" si="94"/>
        <v>0</v>
      </c>
      <c r="H1127" s="142">
        <v>40.697800000000001</v>
      </c>
      <c r="I1127" s="139">
        <f t="shared" si="90"/>
        <v>0</v>
      </c>
      <c r="J1127" s="143">
        <f t="shared" si="91"/>
        <v>0</v>
      </c>
    </row>
    <row r="1128" spans="1:10" x14ac:dyDescent="0.2">
      <c r="A1128" s="11">
        <v>95819</v>
      </c>
      <c r="B1128" s="141" t="s">
        <v>3268</v>
      </c>
      <c r="C1128" s="135">
        <v>3.23</v>
      </c>
      <c r="D1128" s="137">
        <v>0.1</v>
      </c>
      <c r="E1128" s="137">
        <f t="shared" si="92"/>
        <v>0</v>
      </c>
      <c r="F1128" s="137">
        <f t="shared" si="93"/>
        <v>0</v>
      </c>
      <c r="G1128" s="137">
        <f t="shared" si="94"/>
        <v>0</v>
      </c>
      <c r="H1128" s="142">
        <v>40.697800000000001</v>
      </c>
      <c r="I1128" s="139">
        <f t="shared" si="90"/>
        <v>0</v>
      </c>
      <c r="J1128" s="143">
        <f t="shared" si="91"/>
        <v>0</v>
      </c>
    </row>
    <row r="1129" spans="1:10" x14ac:dyDescent="0.2">
      <c r="A1129" s="11">
        <v>95822</v>
      </c>
      <c r="B1129" s="141" t="s">
        <v>3269</v>
      </c>
      <c r="C1129" s="135">
        <v>3.9</v>
      </c>
      <c r="D1129" s="137">
        <v>0.13</v>
      </c>
      <c r="E1129" s="137">
        <f t="shared" si="92"/>
        <v>0</v>
      </c>
      <c r="F1129" s="137">
        <f t="shared" si="93"/>
        <v>0</v>
      </c>
      <c r="G1129" s="137">
        <f t="shared" si="94"/>
        <v>0</v>
      </c>
      <c r="H1129" s="142">
        <v>40.697800000000001</v>
      </c>
      <c r="I1129" s="139">
        <f t="shared" si="90"/>
        <v>0</v>
      </c>
      <c r="J1129" s="143">
        <f t="shared" si="91"/>
        <v>0</v>
      </c>
    </row>
    <row r="1130" spans="1:10" x14ac:dyDescent="0.2">
      <c r="A1130" s="11">
        <v>95824</v>
      </c>
      <c r="B1130" s="141" t="s">
        <v>3270</v>
      </c>
      <c r="C1130" s="135">
        <v>1.6</v>
      </c>
      <c r="D1130" s="137">
        <v>0.08</v>
      </c>
      <c r="E1130" s="137">
        <f t="shared" si="92"/>
        <v>0</v>
      </c>
      <c r="F1130" s="137">
        <f t="shared" si="93"/>
        <v>0</v>
      </c>
      <c r="G1130" s="137">
        <f t="shared" si="94"/>
        <v>0</v>
      </c>
      <c r="H1130" s="142">
        <v>40.697800000000001</v>
      </c>
      <c r="I1130" s="139">
        <f t="shared" si="90"/>
        <v>0</v>
      </c>
      <c r="J1130" s="143">
        <f t="shared" si="91"/>
        <v>0</v>
      </c>
    </row>
    <row r="1131" spans="1:10" x14ac:dyDescent="0.2">
      <c r="A1131" s="11">
        <v>95829</v>
      </c>
      <c r="B1131" s="141" t="s">
        <v>3271</v>
      </c>
      <c r="C1131" s="135">
        <v>28.97</v>
      </c>
      <c r="D1131" s="137">
        <v>0.02</v>
      </c>
      <c r="E1131" s="137">
        <f t="shared" si="92"/>
        <v>0</v>
      </c>
      <c r="F1131" s="137">
        <f t="shared" si="93"/>
        <v>0</v>
      </c>
      <c r="G1131" s="137">
        <f t="shared" si="94"/>
        <v>0</v>
      </c>
      <c r="H1131" s="142">
        <v>40.697800000000001</v>
      </c>
      <c r="I1131" s="139">
        <f t="shared" si="90"/>
        <v>0</v>
      </c>
      <c r="J1131" s="143">
        <f t="shared" si="91"/>
        <v>0</v>
      </c>
    </row>
    <row r="1132" spans="1:10" x14ac:dyDescent="0.2">
      <c r="A1132" s="11">
        <v>95830</v>
      </c>
      <c r="B1132" s="141" t="s">
        <v>3272</v>
      </c>
      <c r="C1132" s="135">
        <v>3.3</v>
      </c>
      <c r="D1132" s="137">
        <v>0.11</v>
      </c>
      <c r="E1132" s="137">
        <f t="shared" si="92"/>
        <v>0</v>
      </c>
      <c r="F1132" s="137">
        <f t="shared" si="93"/>
        <v>0</v>
      </c>
      <c r="G1132" s="137">
        <f t="shared" si="94"/>
        <v>0</v>
      </c>
      <c r="H1132" s="142">
        <v>40.697800000000001</v>
      </c>
      <c r="I1132" s="139">
        <f t="shared" si="90"/>
        <v>0</v>
      </c>
      <c r="J1132" s="143">
        <f t="shared" si="91"/>
        <v>0</v>
      </c>
    </row>
    <row r="1133" spans="1:10" x14ac:dyDescent="0.2">
      <c r="A1133" s="11">
        <v>95836</v>
      </c>
      <c r="B1133" s="154" t="s">
        <v>3273</v>
      </c>
      <c r="C1133" s="135">
        <v>0.84</v>
      </c>
      <c r="D1133" s="137">
        <v>0.32</v>
      </c>
      <c r="E1133" s="137">
        <f t="shared" si="92"/>
        <v>0</v>
      </c>
      <c r="F1133" s="137">
        <f t="shared" si="93"/>
        <v>0</v>
      </c>
      <c r="G1133" s="137">
        <f t="shared" si="94"/>
        <v>0</v>
      </c>
      <c r="H1133" s="142">
        <v>40.697800000000001</v>
      </c>
      <c r="I1133" s="139">
        <f t="shared" si="90"/>
        <v>0</v>
      </c>
      <c r="J1133" s="143">
        <f t="shared" si="91"/>
        <v>0</v>
      </c>
    </row>
    <row r="1134" spans="1:10" x14ac:dyDescent="0.2">
      <c r="A1134" s="11">
        <v>95851</v>
      </c>
      <c r="B1134" s="141" t="s">
        <v>3274</v>
      </c>
      <c r="C1134" s="135">
        <v>0.36</v>
      </c>
      <c r="D1134" s="137">
        <v>0.01</v>
      </c>
      <c r="E1134" s="137">
        <f t="shared" si="92"/>
        <v>0</v>
      </c>
      <c r="F1134" s="137">
        <f t="shared" si="93"/>
        <v>0</v>
      </c>
      <c r="G1134" s="137">
        <f t="shared" si="94"/>
        <v>0</v>
      </c>
      <c r="H1134" s="142">
        <v>40.697800000000001</v>
      </c>
      <c r="I1134" s="139">
        <f t="shared" si="90"/>
        <v>0</v>
      </c>
      <c r="J1134" s="143">
        <f t="shared" si="91"/>
        <v>0</v>
      </c>
    </row>
    <row r="1135" spans="1:10" x14ac:dyDescent="0.2">
      <c r="A1135" s="11">
        <v>95852</v>
      </c>
      <c r="B1135" s="141" t="s">
        <v>3274</v>
      </c>
      <c r="C1135" s="135">
        <v>0.26</v>
      </c>
      <c r="D1135" s="137">
        <v>0.01</v>
      </c>
      <c r="E1135" s="137">
        <f t="shared" si="92"/>
        <v>0</v>
      </c>
      <c r="F1135" s="137">
        <f t="shared" si="93"/>
        <v>0</v>
      </c>
      <c r="G1135" s="137">
        <f t="shared" si="94"/>
        <v>0</v>
      </c>
      <c r="H1135" s="142">
        <v>40.697800000000001</v>
      </c>
      <c r="I1135" s="139">
        <f t="shared" si="90"/>
        <v>0</v>
      </c>
      <c r="J1135" s="143">
        <f t="shared" si="91"/>
        <v>0</v>
      </c>
    </row>
    <row r="1136" spans="1:10" x14ac:dyDescent="0.2">
      <c r="A1136" s="11">
        <v>95857</v>
      </c>
      <c r="B1136" s="141" t="s">
        <v>3275</v>
      </c>
      <c r="C1136" s="135">
        <v>0.6</v>
      </c>
      <c r="D1136" s="137">
        <v>0.02</v>
      </c>
      <c r="E1136" s="137">
        <f t="shared" si="92"/>
        <v>0</v>
      </c>
      <c r="F1136" s="137">
        <f t="shared" si="93"/>
        <v>0</v>
      </c>
      <c r="G1136" s="137">
        <f t="shared" si="94"/>
        <v>0</v>
      </c>
      <c r="H1136" s="142">
        <v>40.697800000000001</v>
      </c>
      <c r="I1136" s="139">
        <f t="shared" si="90"/>
        <v>0</v>
      </c>
      <c r="J1136" s="143">
        <f t="shared" si="91"/>
        <v>0</v>
      </c>
    </row>
    <row r="1137" spans="1:10" x14ac:dyDescent="0.2">
      <c r="A1137" s="11">
        <v>95860</v>
      </c>
      <c r="B1137" s="141" t="s">
        <v>3276</v>
      </c>
      <c r="C1137" s="135">
        <v>1.03</v>
      </c>
      <c r="D1137" s="137">
        <v>0.02</v>
      </c>
      <c r="E1137" s="137">
        <f t="shared" si="92"/>
        <v>0</v>
      </c>
      <c r="F1137" s="137">
        <f t="shared" si="93"/>
        <v>0</v>
      </c>
      <c r="G1137" s="137">
        <f t="shared" si="94"/>
        <v>0</v>
      </c>
      <c r="H1137" s="142">
        <v>40.697800000000001</v>
      </c>
      <c r="I1137" s="139">
        <f t="shared" si="90"/>
        <v>0</v>
      </c>
      <c r="J1137" s="143">
        <f t="shared" si="91"/>
        <v>0</v>
      </c>
    </row>
    <row r="1138" spans="1:10" x14ac:dyDescent="0.2">
      <c r="A1138" s="11">
        <v>95861</v>
      </c>
      <c r="B1138" s="141" t="s">
        <v>3277</v>
      </c>
      <c r="C1138" s="135">
        <v>0.74</v>
      </c>
      <c r="D1138" s="137">
        <v>0.06</v>
      </c>
      <c r="E1138" s="137">
        <f t="shared" si="92"/>
        <v>0</v>
      </c>
      <c r="F1138" s="137">
        <f t="shared" si="93"/>
        <v>0</v>
      </c>
      <c r="G1138" s="137">
        <f t="shared" si="94"/>
        <v>0</v>
      </c>
      <c r="H1138" s="142">
        <v>40.697800000000001</v>
      </c>
      <c r="I1138" s="139">
        <f t="shared" si="90"/>
        <v>0</v>
      </c>
      <c r="J1138" s="143">
        <f t="shared" si="91"/>
        <v>0</v>
      </c>
    </row>
    <row r="1139" spans="1:10" x14ac:dyDescent="0.2">
      <c r="A1139" s="11">
        <v>95863</v>
      </c>
      <c r="B1139" s="141" t="s">
        <v>3278</v>
      </c>
      <c r="C1139" s="135">
        <v>0.94</v>
      </c>
      <c r="D1139" s="137">
        <v>0.06</v>
      </c>
      <c r="E1139" s="137">
        <f t="shared" si="92"/>
        <v>0</v>
      </c>
      <c r="F1139" s="137">
        <f t="shared" si="93"/>
        <v>0</v>
      </c>
      <c r="G1139" s="137">
        <f t="shared" si="94"/>
        <v>0</v>
      </c>
      <c r="H1139" s="142">
        <v>40.697800000000001</v>
      </c>
      <c r="I1139" s="139">
        <f t="shared" si="90"/>
        <v>0</v>
      </c>
      <c r="J1139" s="143">
        <f t="shared" si="91"/>
        <v>0</v>
      </c>
    </row>
    <row r="1140" spans="1:10" x14ac:dyDescent="0.2">
      <c r="A1140" s="11">
        <v>95864</v>
      </c>
      <c r="B1140" s="141" t="s">
        <v>3279</v>
      </c>
      <c r="C1140" s="135">
        <v>1.79</v>
      </c>
      <c r="D1140" s="137">
        <v>0.12</v>
      </c>
      <c r="E1140" s="137">
        <f t="shared" si="92"/>
        <v>0</v>
      </c>
      <c r="F1140" s="137">
        <f t="shared" si="93"/>
        <v>0</v>
      </c>
      <c r="G1140" s="137">
        <f t="shared" si="94"/>
        <v>0</v>
      </c>
      <c r="H1140" s="142">
        <v>40.697800000000001</v>
      </c>
      <c r="I1140" s="139">
        <f t="shared" si="90"/>
        <v>0</v>
      </c>
      <c r="J1140" s="143">
        <f t="shared" si="91"/>
        <v>0</v>
      </c>
    </row>
    <row r="1141" spans="1:10" x14ac:dyDescent="0.2">
      <c r="A1141" s="11">
        <v>95865</v>
      </c>
      <c r="B1141" s="141" t="s">
        <v>3280</v>
      </c>
      <c r="C1141" s="135">
        <v>0.68</v>
      </c>
      <c r="D1141" s="137">
        <v>0.03</v>
      </c>
      <c r="E1141" s="137">
        <f t="shared" si="92"/>
        <v>0</v>
      </c>
      <c r="F1141" s="137">
        <f t="shared" si="93"/>
        <v>0</v>
      </c>
      <c r="G1141" s="137">
        <f t="shared" si="94"/>
        <v>0</v>
      </c>
      <c r="H1141" s="142">
        <v>40.697800000000001</v>
      </c>
      <c r="I1141" s="139">
        <f t="shared" si="90"/>
        <v>0</v>
      </c>
      <c r="J1141" s="143">
        <f t="shared" si="91"/>
        <v>0</v>
      </c>
    </row>
    <row r="1142" spans="1:10" x14ac:dyDescent="0.2">
      <c r="A1142" s="11">
        <v>95866</v>
      </c>
      <c r="B1142" s="141" t="s">
        <v>3281</v>
      </c>
      <c r="C1142" s="135">
        <v>0.76</v>
      </c>
      <c r="D1142" s="137">
        <v>0.1</v>
      </c>
      <c r="E1142" s="137">
        <f t="shared" si="92"/>
        <v>0</v>
      </c>
      <c r="F1142" s="137">
        <f t="shared" si="93"/>
        <v>0</v>
      </c>
      <c r="G1142" s="137">
        <f t="shared" si="94"/>
        <v>0</v>
      </c>
      <c r="H1142" s="142">
        <v>40.697800000000001</v>
      </c>
      <c r="I1142" s="139">
        <f t="shared" si="90"/>
        <v>0</v>
      </c>
      <c r="J1142" s="143">
        <f t="shared" si="91"/>
        <v>0</v>
      </c>
    </row>
    <row r="1143" spans="1:10" x14ac:dyDescent="0.2">
      <c r="A1143" s="11">
        <v>95867</v>
      </c>
      <c r="B1143" s="141" t="s">
        <v>3282</v>
      </c>
      <c r="C1143" s="135">
        <v>0.57999999999999996</v>
      </c>
      <c r="D1143" s="137">
        <v>0.04</v>
      </c>
      <c r="E1143" s="137">
        <f t="shared" si="92"/>
        <v>0</v>
      </c>
      <c r="F1143" s="137">
        <f t="shared" si="93"/>
        <v>0</v>
      </c>
      <c r="G1143" s="137">
        <f t="shared" si="94"/>
        <v>0</v>
      </c>
      <c r="H1143" s="142">
        <v>40.697800000000001</v>
      </c>
      <c r="I1143" s="139">
        <f t="shared" si="90"/>
        <v>0</v>
      </c>
      <c r="J1143" s="143">
        <f t="shared" si="91"/>
        <v>0</v>
      </c>
    </row>
    <row r="1144" spans="1:10" x14ac:dyDescent="0.2">
      <c r="A1144" s="11">
        <v>95868</v>
      </c>
      <c r="B1144" s="141" t="s">
        <v>3283</v>
      </c>
      <c r="C1144" s="135">
        <v>0.7</v>
      </c>
      <c r="D1144" s="137">
        <v>0.05</v>
      </c>
      <c r="E1144" s="137">
        <f t="shared" si="92"/>
        <v>0</v>
      </c>
      <c r="F1144" s="137">
        <f t="shared" si="93"/>
        <v>0</v>
      </c>
      <c r="G1144" s="137">
        <f t="shared" si="94"/>
        <v>0</v>
      </c>
      <c r="H1144" s="142">
        <v>40.697800000000001</v>
      </c>
      <c r="I1144" s="139">
        <f t="shared" si="90"/>
        <v>0</v>
      </c>
      <c r="J1144" s="143">
        <f t="shared" si="91"/>
        <v>0</v>
      </c>
    </row>
    <row r="1145" spans="1:10" x14ac:dyDescent="0.2">
      <c r="A1145" s="11">
        <v>95869</v>
      </c>
      <c r="B1145" s="141" t="s">
        <v>3284</v>
      </c>
      <c r="C1145" s="135">
        <v>0.22</v>
      </c>
      <c r="D1145" s="137">
        <v>0.02</v>
      </c>
      <c r="E1145" s="137">
        <f t="shared" si="92"/>
        <v>0</v>
      </c>
      <c r="F1145" s="137">
        <f t="shared" si="93"/>
        <v>0</v>
      </c>
      <c r="G1145" s="137">
        <f t="shared" si="94"/>
        <v>0</v>
      </c>
      <c r="H1145" s="142">
        <v>40.697800000000001</v>
      </c>
      <c r="I1145" s="139">
        <f t="shared" si="90"/>
        <v>0</v>
      </c>
      <c r="J1145" s="143">
        <f t="shared" si="91"/>
        <v>0</v>
      </c>
    </row>
    <row r="1146" spans="1:10" x14ac:dyDescent="0.2">
      <c r="A1146" s="11">
        <v>95870</v>
      </c>
      <c r="B1146" s="141" t="s">
        <v>3285</v>
      </c>
      <c r="C1146" s="135">
        <v>0.22</v>
      </c>
      <c r="D1146" s="137">
        <v>0.02</v>
      </c>
      <c r="E1146" s="137">
        <f t="shared" si="92"/>
        <v>0</v>
      </c>
      <c r="F1146" s="137">
        <f t="shared" si="93"/>
        <v>0</v>
      </c>
      <c r="G1146" s="137">
        <f t="shared" si="94"/>
        <v>0</v>
      </c>
      <c r="H1146" s="142">
        <v>40.697800000000001</v>
      </c>
      <c r="I1146" s="139">
        <f t="shared" si="90"/>
        <v>0</v>
      </c>
      <c r="J1146" s="143">
        <f t="shared" si="91"/>
        <v>0</v>
      </c>
    </row>
    <row r="1147" spans="1:10" x14ac:dyDescent="0.2">
      <c r="A1147" s="11">
        <v>95872</v>
      </c>
      <c r="B1147" s="141" t="s">
        <v>3286</v>
      </c>
      <c r="C1147" s="135">
        <v>0.6</v>
      </c>
      <c r="D1147" s="137">
        <v>0.05</v>
      </c>
      <c r="E1147" s="137">
        <f t="shared" si="92"/>
        <v>0</v>
      </c>
      <c r="F1147" s="137">
        <f t="shared" si="93"/>
        <v>0</v>
      </c>
      <c r="G1147" s="137">
        <f t="shared" si="94"/>
        <v>0</v>
      </c>
      <c r="H1147" s="142">
        <v>40.697800000000001</v>
      </c>
      <c r="I1147" s="139">
        <f t="shared" si="90"/>
        <v>0</v>
      </c>
      <c r="J1147" s="143">
        <f t="shared" si="91"/>
        <v>0</v>
      </c>
    </row>
    <row r="1148" spans="1:10" x14ac:dyDescent="0.2">
      <c r="A1148" s="11">
        <v>95873</v>
      </c>
      <c r="B1148" s="141" t="s">
        <v>3287</v>
      </c>
      <c r="C1148" s="135">
        <v>0.2</v>
      </c>
      <c r="D1148" s="137">
        <v>0.02</v>
      </c>
      <c r="E1148" s="137">
        <f t="shared" si="92"/>
        <v>0</v>
      </c>
      <c r="F1148" s="137">
        <f t="shared" si="93"/>
        <v>0</v>
      </c>
      <c r="G1148" s="137">
        <f t="shared" si="94"/>
        <v>0</v>
      </c>
      <c r="H1148" s="142">
        <v>40.697800000000001</v>
      </c>
      <c r="I1148" s="139">
        <f t="shared" si="90"/>
        <v>0</v>
      </c>
      <c r="J1148" s="143">
        <f t="shared" si="91"/>
        <v>0</v>
      </c>
    </row>
    <row r="1149" spans="1:10" x14ac:dyDescent="0.2">
      <c r="A1149" s="11">
        <v>95874</v>
      </c>
      <c r="B1149" s="141" t="s">
        <v>3288</v>
      </c>
      <c r="C1149" s="135">
        <v>0.2</v>
      </c>
      <c r="D1149" s="137">
        <v>0.02</v>
      </c>
      <c r="E1149" s="137">
        <f t="shared" si="92"/>
        <v>0</v>
      </c>
      <c r="F1149" s="137">
        <f t="shared" si="93"/>
        <v>0</v>
      </c>
      <c r="G1149" s="137">
        <f t="shared" si="94"/>
        <v>0</v>
      </c>
      <c r="H1149" s="142">
        <v>40.697800000000001</v>
      </c>
      <c r="I1149" s="139">
        <f t="shared" si="90"/>
        <v>0</v>
      </c>
      <c r="J1149" s="143">
        <f t="shared" si="91"/>
        <v>0</v>
      </c>
    </row>
    <row r="1150" spans="1:10" x14ac:dyDescent="0.2">
      <c r="A1150" s="11">
        <v>95875</v>
      </c>
      <c r="B1150" s="141" t="s">
        <v>3289</v>
      </c>
      <c r="C1150" s="135">
        <v>1</v>
      </c>
      <c r="D1150" s="137">
        <v>0.06</v>
      </c>
      <c r="E1150" s="137">
        <f t="shared" si="92"/>
        <v>0</v>
      </c>
      <c r="F1150" s="137">
        <f t="shared" si="93"/>
        <v>0</v>
      </c>
      <c r="G1150" s="137">
        <f t="shared" si="94"/>
        <v>0</v>
      </c>
      <c r="H1150" s="142">
        <v>40.697800000000001</v>
      </c>
      <c r="I1150" s="139">
        <f t="shared" si="90"/>
        <v>0</v>
      </c>
      <c r="J1150" s="143">
        <f t="shared" si="91"/>
        <v>0</v>
      </c>
    </row>
    <row r="1151" spans="1:10" x14ac:dyDescent="0.2">
      <c r="A1151" s="11">
        <v>95885</v>
      </c>
      <c r="B1151" s="141" t="s">
        <v>3290</v>
      </c>
      <c r="C1151" s="135">
        <v>1.1100000000000001</v>
      </c>
      <c r="D1151" s="137">
        <v>0.01</v>
      </c>
      <c r="E1151" s="137">
        <f t="shared" si="92"/>
        <v>0</v>
      </c>
      <c r="F1151" s="137">
        <f t="shared" si="93"/>
        <v>0</v>
      </c>
      <c r="G1151" s="137">
        <f t="shared" si="94"/>
        <v>0</v>
      </c>
      <c r="H1151" s="142">
        <v>40.697800000000001</v>
      </c>
      <c r="I1151" s="139">
        <f t="shared" si="90"/>
        <v>0</v>
      </c>
      <c r="J1151" s="143">
        <f t="shared" si="91"/>
        <v>0</v>
      </c>
    </row>
    <row r="1152" spans="1:10" x14ac:dyDescent="0.2">
      <c r="A1152" s="11">
        <v>95886</v>
      </c>
      <c r="B1152" s="141" t="s">
        <v>3291</v>
      </c>
      <c r="C1152" s="135">
        <v>1.17</v>
      </c>
      <c r="D1152" s="137">
        <v>0.01</v>
      </c>
      <c r="E1152" s="137">
        <f t="shared" si="92"/>
        <v>0</v>
      </c>
      <c r="F1152" s="137">
        <f t="shared" si="93"/>
        <v>0</v>
      </c>
      <c r="G1152" s="137">
        <f t="shared" si="94"/>
        <v>0</v>
      </c>
      <c r="H1152" s="142">
        <v>40.697800000000001</v>
      </c>
      <c r="I1152" s="139">
        <f t="shared" si="90"/>
        <v>0</v>
      </c>
      <c r="J1152" s="143">
        <f t="shared" si="91"/>
        <v>0</v>
      </c>
    </row>
    <row r="1153" spans="1:10" x14ac:dyDescent="0.2">
      <c r="A1153" s="11">
        <v>95887</v>
      </c>
      <c r="B1153" s="141" t="s">
        <v>3292</v>
      </c>
      <c r="C1153" s="135">
        <v>1.19</v>
      </c>
      <c r="D1153" s="137">
        <v>0.01</v>
      </c>
      <c r="E1153" s="137">
        <f t="shared" si="92"/>
        <v>0</v>
      </c>
      <c r="F1153" s="137">
        <f t="shared" si="93"/>
        <v>0</v>
      </c>
      <c r="G1153" s="137">
        <f t="shared" si="94"/>
        <v>0</v>
      </c>
      <c r="H1153" s="142">
        <v>40.697800000000001</v>
      </c>
      <c r="I1153" s="139">
        <f t="shared" si="90"/>
        <v>0</v>
      </c>
      <c r="J1153" s="143">
        <f t="shared" si="91"/>
        <v>0</v>
      </c>
    </row>
    <row r="1154" spans="1:10" x14ac:dyDescent="0.2">
      <c r="A1154" s="11">
        <v>95900</v>
      </c>
      <c r="B1154" s="141" t="s">
        <v>3293</v>
      </c>
      <c r="C1154" s="135">
        <v>1.1000000000000001</v>
      </c>
      <c r="D1154" s="137">
        <v>0.02</v>
      </c>
      <c r="E1154" s="137">
        <f t="shared" si="92"/>
        <v>0</v>
      </c>
      <c r="F1154" s="137">
        <f t="shared" si="93"/>
        <v>0</v>
      </c>
      <c r="G1154" s="137">
        <f t="shared" si="94"/>
        <v>0</v>
      </c>
      <c r="H1154" s="142">
        <v>40.697800000000001</v>
      </c>
      <c r="I1154" s="139">
        <f t="shared" si="90"/>
        <v>0</v>
      </c>
      <c r="J1154" s="143">
        <f t="shared" si="91"/>
        <v>0</v>
      </c>
    </row>
    <row r="1155" spans="1:10" x14ac:dyDescent="0.2">
      <c r="A1155" s="11">
        <v>95903</v>
      </c>
      <c r="B1155" s="141" t="s">
        <v>3293</v>
      </c>
      <c r="C1155" s="135">
        <v>0.95</v>
      </c>
      <c r="D1155" s="137">
        <v>0.02</v>
      </c>
      <c r="E1155" s="137">
        <f t="shared" si="92"/>
        <v>0</v>
      </c>
      <c r="F1155" s="137">
        <f t="shared" si="93"/>
        <v>0</v>
      </c>
      <c r="G1155" s="137">
        <f t="shared" si="94"/>
        <v>0</v>
      </c>
      <c r="H1155" s="142">
        <v>40.697800000000001</v>
      </c>
      <c r="I1155" s="139">
        <f t="shared" si="90"/>
        <v>0</v>
      </c>
      <c r="J1155" s="143">
        <f t="shared" si="91"/>
        <v>0</v>
      </c>
    </row>
    <row r="1156" spans="1:10" x14ac:dyDescent="0.2">
      <c r="A1156" s="11">
        <v>95904</v>
      </c>
      <c r="B1156" s="141" t="s">
        <v>3294</v>
      </c>
      <c r="C1156" s="135">
        <v>0.96</v>
      </c>
      <c r="D1156" s="137">
        <v>0.02</v>
      </c>
      <c r="E1156" s="137">
        <f t="shared" si="92"/>
        <v>0</v>
      </c>
      <c r="F1156" s="137">
        <f t="shared" si="93"/>
        <v>0</v>
      </c>
      <c r="G1156" s="137">
        <f t="shared" si="94"/>
        <v>0</v>
      </c>
      <c r="H1156" s="142">
        <v>40.697800000000001</v>
      </c>
      <c r="I1156" s="139">
        <f t="shared" si="90"/>
        <v>0</v>
      </c>
      <c r="J1156" s="143">
        <f t="shared" si="91"/>
        <v>0</v>
      </c>
    </row>
    <row r="1157" spans="1:10" x14ac:dyDescent="0.2">
      <c r="A1157" s="11">
        <v>95905</v>
      </c>
      <c r="B1157" s="141" t="s">
        <v>3295</v>
      </c>
      <c r="C1157" s="135">
        <v>2.02</v>
      </c>
      <c r="D1157" s="137">
        <v>0.01</v>
      </c>
      <c r="E1157" s="137">
        <f t="shared" si="92"/>
        <v>0</v>
      </c>
      <c r="F1157" s="137">
        <f t="shared" si="93"/>
        <v>0</v>
      </c>
      <c r="G1157" s="137">
        <f t="shared" si="94"/>
        <v>0</v>
      </c>
      <c r="H1157" s="142">
        <v>40.697800000000001</v>
      </c>
      <c r="I1157" s="139">
        <f t="shared" si="90"/>
        <v>0</v>
      </c>
      <c r="J1157" s="143">
        <f t="shared" si="91"/>
        <v>0</v>
      </c>
    </row>
    <row r="1158" spans="1:10" x14ac:dyDescent="0.2">
      <c r="A1158" s="11">
        <v>95920</v>
      </c>
      <c r="B1158" s="141" t="s">
        <v>3296</v>
      </c>
      <c r="C1158" s="135">
        <v>1.31</v>
      </c>
      <c r="D1158" s="137">
        <v>7.0000000000000007E-2</v>
      </c>
      <c r="E1158" s="137">
        <f t="shared" si="92"/>
        <v>0</v>
      </c>
      <c r="F1158" s="137">
        <f t="shared" si="93"/>
        <v>0</v>
      </c>
      <c r="G1158" s="137">
        <f t="shared" si="94"/>
        <v>0</v>
      </c>
      <c r="H1158" s="142">
        <v>40.697800000000001</v>
      </c>
      <c r="I1158" s="139">
        <f t="shared" si="90"/>
        <v>0</v>
      </c>
      <c r="J1158" s="143">
        <f t="shared" si="91"/>
        <v>0</v>
      </c>
    </row>
    <row r="1159" spans="1:10" x14ac:dyDescent="0.2">
      <c r="A1159" s="11">
        <v>95921</v>
      </c>
      <c r="B1159" s="141" t="s">
        <v>3297</v>
      </c>
      <c r="C1159" s="135">
        <v>0.37</v>
      </c>
      <c r="D1159" s="137">
        <v>0.02</v>
      </c>
      <c r="E1159" s="137">
        <f t="shared" si="92"/>
        <v>0</v>
      </c>
      <c r="F1159" s="137">
        <f t="shared" si="93"/>
        <v>0</v>
      </c>
      <c r="G1159" s="137">
        <f t="shared" si="94"/>
        <v>0</v>
      </c>
      <c r="H1159" s="142">
        <v>40.697800000000001</v>
      </c>
      <c r="I1159" s="139">
        <f t="shared" si="90"/>
        <v>0</v>
      </c>
      <c r="J1159" s="143">
        <f t="shared" si="91"/>
        <v>0</v>
      </c>
    </row>
    <row r="1160" spans="1:10" x14ac:dyDescent="0.2">
      <c r="A1160" s="11">
        <v>95922</v>
      </c>
      <c r="B1160" s="141" t="s">
        <v>3297</v>
      </c>
      <c r="C1160" s="135">
        <v>0.37</v>
      </c>
      <c r="D1160" s="137">
        <v>0.02</v>
      </c>
      <c r="E1160" s="137">
        <f t="shared" si="92"/>
        <v>0</v>
      </c>
      <c r="F1160" s="137">
        <f t="shared" si="93"/>
        <v>0</v>
      </c>
      <c r="G1160" s="137">
        <f t="shared" si="94"/>
        <v>0</v>
      </c>
      <c r="H1160" s="142">
        <v>40.697800000000001</v>
      </c>
      <c r="I1160" s="139">
        <f t="shared" si="90"/>
        <v>0</v>
      </c>
      <c r="J1160" s="143">
        <f t="shared" si="91"/>
        <v>0</v>
      </c>
    </row>
    <row r="1161" spans="1:10" x14ac:dyDescent="0.2">
      <c r="A1161" s="11">
        <v>95923</v>
      </c>
      <c r="B1161" s="141" t="s">
        <v>3297</v>
      </c>
      <c r="C1161" s="135">
        <v>1.71</v>
      </c>
      <c r="D1161" s="137">
        <v>0.02</v>
      </c>
      <c r="E1161" s="137">
        <f t="shared" si="92"/>
        <v>0</v>
      </c>
      <c r="F1161" s="137">
        <f t="shared" si="93"/>
        <v>0</v>
      </c>
      <c r="G1161" s="137">
        <f t="shared" si="94"/>
        <v>0</v>
      </c>
      <c r="H1161" s="142">
        <v>40.697800000000001</v>
      </c>
      <c r="I1161" s="139">
        <f t="shared" si="90"/>
        <v>0</v>
      </c>
      <c r="J1161" s="143">
        <f t="shared" si="91"/>
        <v>0</v>
      </c>
    </row>
    <row r="1162" spans="1:10" x14ac:dyDescent="0.2">
      <c r="A1162" s="11">
        <v>95925</v>
      </c>
      <c r="B1162" s="141" t="s">
        <v>3298</v>
      </c>
      <c r="C1162" s="135">
        <v>0.91</v>
      </c>
      <c r="D1162" s="137">
        <v>0.06</v>
      </c>
      <c r="E1162" s="137">
        <f t="shared" si="92"/>
        <v>0</v>
      </c>
      <c r="F1162" s="137">
        <f t="shared" si="93"/>
        <v>0</v>
      </c>
      <c r="G1162" s="137">
        <f t="shared" si="94"/>
        <v>0</v>
      </c>
      <c r="H1162" s="142">
        <v>40.697800000000001</v>
      </c>
      <c r="I1162" s="139">
        <f t="shared" si="90"/>
        <v>0</v>
      </c>
      <c r="J1162" s="143">
        <f t="shared" si="91"/>
        <v>0</v>
      </c>
    </row>
    <row r="1163" spans="1:10" x14ac:dyDescent="0.2">
      <c r="A1163" s="11">
        <v>95926</v>
      </c>
      <c r="B1163" s="141" t="s">
        <v>3298</v>
      </c>
      <c r="C1163" s="135">
        <v>0.91</v>
      </c>
      <c r="D1163" s="137">
        <v>0.06</v>
      </c>
      <c r="E1163" s="137">
        <f t="shared" si="92"/>
        <v>0</v>
      </c>
      <c r="F1163" s="137">
        <f t="shared" si="93"/>
        <v>0</v>
      </c>
      <c r="G1163" s="137">
        <f t="shared" si="94"/>
        <v>0</v>
      </c>
      <c r="H1163" s="142">
        <v>40.697800000000001</v>
      </c>
      <c r="I1163" s="139">
        <f t="shared" si="90"/>
        <v>0</v>
      </c>
      <c r="J1163" s="143">
        <f t="shared" si="91"/>
        <v>0</v>
      </c>
    </row>
    <row r="1164" spans="1:10" x14ac:dyDescent="0.2">
      <c r="A1164" s="11">
        <v>95927</v>
      </c>
      <c r="B1164" s="141" t="s">
        <v>3298</v>
      </c>
      <c r="C1164" s="135">
        <v>0.91</v>
      </c>
      <c r="D1164" s="137">
        <v>0.06</v>
      </c>
      <c r="E1164" s="137">
        <f t="shared" si="92"/>
        <v>0</v>
      </c>
      <c r="F1164" s="137">
        <f t="shared" si="93"/>
        <v>0</v>
      </c>
      <c r="G1164" s="137">
        <f t="shared" si="94"/>
        <v>0</v>
      </c>
      <c r="H1164" s="142">
        <v>40.697800000000001</v>
      </c>
      <c r="I1164" s="139">
        <f t="shared" si="90"/>
        <v>0</v>
      </c>
      <c r="J1164" s="143">
        <f t="shared" si="91"/>
        <v>0</v>
      </c>
    </row>
    <row r="1165" spans="1:10" x14ac:dyDescent="0.2">
      <c r="A1165" s="11">
        <v>95928</v>
      </c>
      <c r="B1165" s="141" t="s">
        <v>3299</v>
      </c>
      <c r="C1165" s="135">
        <v>2.37</v>
      </c>
      <c r="D1165" s="137">
        <v>0.03</v>
      </c>
      <c r="E1165" s="137">
        <f t="shared" si="92"/>
        <v>0</v>
      </c>
      <c r="F1165" s="137">
        <f t="shared" si="93"/>
        <v>0</v>
      </c>
      <c r="G1165" s="137">
        <f t="shared" si="94"/>
        <v>0</v>
      </c>
      <c r="H1165" s="142">
        <v>40.697800000000001</v>
      </c>
      <c r="I1165" s="139">
        <f t="shared" si="90"/>
        <v>0</v>
      </c>
      <c r="J1165" s="143">
        <f t="shared" si="91"/>
        <v>0</v>
      </c>
    </row>
    <row r="1166" spans="1:10" x14ac:dyDescent="0.2">
      <c r="A1166" s="11">
        <v>95929</v>
      </c>
      <c r="B1166" s="141" t="s">
        <v>3300</v>
      </c>
      <c r="C1166" s="135">
        <v>2.56</v>
      </c>
      <c r="D1166" s="137">
        <v>0.03</v>
      </c>
      <c r="E1166" s="137">
        <f t="shared" si="92"/>
        <v>0</v>
      </c>
      <c r="F1166" s="137">
        <f t="shared" si="93"/>
        <v>0</v>
      </c>
      <c r="G1166" s="137">
        <f t="shared" si="94"/>
        <v>0</v>
      </c>
      <c r="H1166" s="142">
        <v>40.697800000000001</v>
      </c>
      <c r="I1166" s="139">
        <f t="shared" si="90"/>
        <v>0</v>
      </c>
      <c r="J1166" s="143">
        <f t="shared" si="91"/>
        <v>0</v>
      </c>
    </row>
    <row r="1167" spans="1:10" x14ac:dyDescent="0.2">
      <c r="A1167" s="11">
        <v>95930</v>
      </c>
      <c r="B1167" s="141" t="s">
        <v>3301</v>
      </c>
      <c r="C1167" s="135">
        <v>1.28</v>
      </c>
      <c r="D1167" s="137">
        <v>0.01</v>
      </c>
      <c r="E1167" s="137">
        <f t="shared" si="92"/>
        <v>0</v>
      </c>
      <c r="F1167" s="137">
        <f t="shared" si="93"/>
        <v>0</v>
      </c>
      <c r="G1167" s="137">
        <f t="shared" si="94"/>
        <v>0</v>
      </c>
      <c r="H1167" s="142">
        <v>40.697800000000001</v>
      </c>
      <c r="I1167" s="139">
        <f t="shared" si="90"/>
        <v>0</v>
      </c>
      <c r="J1167" s="143">
        <f t="shared" si="91"/>
        <v>0</v>
      </c>
    </row>
    <row r="1168" spans="1:10" x14ac:dyDescent="0.2">
      <c r="A1168" s="11">
        <v>95933</v>
      </c>
      <c r="B1168" s="141" t="s">
        <v>3302</v>
      </c>
      <c r="C1168" s="135">
        <v>0.79</v>
      </c>
      <c r="D1168" s="137">
        <v>0.06</v>
      </c>
      <c r="E1168" s="137">
        <f t="shared" si="92"/>
        <v>0</v>
      </c>
      <c r="F1168" s="137">
        <f t="shared" si="93"/>
        <v>0</v>
      </c>
      <c r="G1168" s="137">
        <f t="shared" si="94"/>
        <v>0</v>
      </c>
      <c r="H1168" s="142">
        <v>40.697800000000001</v>
      </c>
      <c r="I1168" s="139">
        <f t="shared" si="90"/>
        <v>0</v>
      </c>
      <c r="J1168" s="143">
        <f t="shared" si="91"/>
        <v>0</v>
      </c>
    </row>
    <row r="1169" spans="1:10" x14ac:dyDescent="0.2">
      <c r="A1169" s="11">
        <v>95934</v>
      </c>
      <c r="B1169" s="141" t="s">
        <v>3303</v>
      </c>
      <c r="C1169" s="135">
        <v>0.22</v>
      </c>
      <c r="D1169" s="137">
        <v>0.02</v>
      </c>
      <c r="E1169" s="137">
        <f t="shared" si="92"/>
        <v>0</v>
      </c>
      <c r="F1169" s="137">
        <f t="shared" si="93"/>
        <v>0</v>
      </c>
      <c r="G1169" s="137">
        <f t="shared" si="94"/>
        <v>0</v>
      </c>
      <c r="H1169" s="142">
        <v>40.697800000000001</v>
      </c>
      <c r="I1169" s="139">
        <f t="shared" si="90"/>
        <v>0</v>
      </c>
      <c r="J1169" s="143">
        <f t="shared" si="91"/>
        <v>0</v>
      </c>
    </row>
    <row r="1170" spans="1:10" x14ac:dyDescent="0.2">
      <c r="A1170" s="11">
        <v>95936</v>
      </c>
      <c r="B1170" s="141" t="s">
        <v>3303</v>
      </c>
      <c r="C1170" s="135">
        <v>0.22</v>
      </c>
      <c r="D1170" s="137">
        <v>0.02</v>
      </c>
      <c r="E1170" s="137">
        <f t="shared" si="92"/>
        <v>0</v>
      </c>
      <c r="F1170" s="137">
        <f t="shared" si="93"/>
        <v>0</v>
      </c>
      <c r="G1170" s="137">
        <f t="shared" si="94"/>
        <v>0</v>
      </c>
      <c r="H1170" s="142">
        <v>40.697800000000001</v>
      </c>
      <c r="I1170" s="139">
        <f t="shared" si="90"/>
        <v>0</v>
      </c>
      <c r="J1170" s="143">
        <f t="shared" si="91"/>
        <v>0</v>
      </c>
    </row>
    <row r="1171" spans="1:10" x14ac:dyDescent="0.2">
      <c r="A1171" s="11">
        <v>95937</v>
      </c>
      <c r="B1171" s="141" t="s">
        <v>3304</v>
      </c>
      <c r="C1171" s="135">
        <v>0.34</v>
      </c>
      <c r="D1171" s="137">
        <v>0.02</v>
      </c>
      <c r="E1171" s="137">
        <f t="shared" si="92"/>
        <v>0</v>
      </c>
      <c r="F1171" s="137">
        <f t="shared" si="93"/>
        <v>0</v>
      </c>
      <c r="G1171" s="137">
        <f t="shared" si="94"/>
        <v>0</v>
      </c>
      <c r="H1171" s="142">
        <v>40.697800000000001</v>
      </c>
      <c r="I1171" s="139">
        <f t="shared" si="90"/>
        <v>0</v>
      </c>
      <c r="J1171" s="143">
        <f t="shared" si="91"/>
        <v>0</v>
      </c>
    </row>
    <row r="1172" spans="1:10" x14ac:dyDescent="0.2">
      <c r="A1172" s="11">
        <v>95938</v>
      </c>
      <c r="B1172" s="141" t="s">
        <v>3298</v>
      </c>
      <c r="C1172" s="135">
        <v>7.38</v>
      </c>
      <c r="D1172" s="137">
        <v>0.03</v>
      </c>
      <c r="E1172" s="137">
        <f t="shared" si="92"/>
        <v>0</v>
      </c>
      <c r="F1172" s="137">
        <f t="shared" si="93"/>
        <v>0</v>
      </c>
      <c r="G1172" s="137">
        <f t="shared" si="94"/>
        <v>0</v>
      </c>
      <c r="H1172" s="142">
        <v>40.697800000000001</v>
      </c>
      <c r="I1172" s="139">
        <f t="shared" si="90"/>
        <v>0</v>
      </c>
      <c r="J1172" s="143">
        <f t="shared" si="91"/>
        <v>0</v>
      </c>
    </row>
    <row r="1173" spans="1:10" x14ac:dyDescent="0.2">
      <c r="A1173" s="11">
        <v>95939</v>
      </c>
      <c r="B1173" s="141" t="s">
        <v>3305</v>
      </c>
      <c r="C1173" s="135">
        <v>10.19</v>
      </c>
      <c r="D1173" s="137">
        <v>0.04</v>
      </c>
      <c r="E1173" s="137">
        <f t="shared" si="92"/>
        <v>0</v>
      </c>
      <c r="F1173" s="137">
        <f t="shared" si="93"/>
        <v>0</v>
      </c>
      <c r="G1173" s="137">
        <f t="shared" si="94"/>
        <v>0</v>
      </c>
      <c r="H1173" s="142">
        <v>40.697800000000001</v>
      </c>
      <c r="I1173" s="139">
        <f t="shared" si="90"/>
        <v>0</v>
      </c>
      <c r="J1173" s="143">
        <f t="shared" si="91"/>
        <v>0</v>
      </c>
    </row>
    <row r="1174" spans="1:10" x14ac:dyDescent="0.2">
      <c r="A1174" s="11">
        <v>95954</v>
      </c>
      <c r="B1174" s="141" t="s">
        <v>3306</v>
      </c>
      <c r="C1174" s="135">
        <v>3.24</v>
      </c>
      <c r="D1174" s="137">
        <v>0.06</v>
      </c>
      <c r="E1174" s="137">
        <f t="shared" si="92"/>
        <v>0</v>
      </c>
      <c r="F1174" s="137">
        <f t="shared" si="93"/>
        <v>0</v>
      </c>
      <c r="G1174" s="137">
        <f t="shared" si="94"/>
        <v>0</v>
      </c>
      <c r="H1174" s="142">
        <v>40.697800000000001</v>
      </c>
      <c r="I1174" s="139">
        <f t="shared" si="90"/>
        <v>0</v>
      </c>
      <c r="J1174" s="143">
        <f t="shared" si="91"/>
        <v>0</v>
      </c>
    </row>
    <row r="1175" spans="1:10" x14ac:dyDescent="0.2">
      <c r="A1175" s="11">
        <v>95955</v>
      </c>
      <c r="B1175" s="141" t="s">
        <v>3307</v>
      </c>
      <c r="C1175" s="135">
        <v>1.97</v>
      </c>
      <c r="D1175" s="137">
        <v>0.17</v>
      </c>
      <c r="E1175" s="137">
        <f t="shared" si="92"/>
        <v>0</v>
      </c>
      <c r="F1175" s="137">
        <f t="shared" si="93"/>
        <v>0</v>
      </c>
      <c r="G1175" s="137">
        <f t="shared" si="94"/>
        <v>0</v>
      </c>
      <c r="H1175" s="142">
        <v>40.697800000000001</v>
      </c>
      <c r="I1175" s="139">
        <f t="shared" si="90"/>
        <v>0</v>
      </c>
      <c r="J1175" s="143">
        <f t="shared" si="91"/>
        <v>0</v>
      </c>
    </row>
    <row r="1176" spans="1:10" x14ac:dyDescent="0.2">
      <c r="A1176" s="11">
        <v>95957</v>
      </c>
      <c r="B1176" s="141" t="s">
        <v>3308</v>
      </c>
      <c r="C1176" s="135">
        <v>1.71</v>
      </c>
      <c r="D1176" s="137">
        <v>0.12</v>
      </c>
      <c r="E1176" s="137">
        <f t="shared" si="92"/>
        <v>0</v>
      </c>
      <c r="F1176" s="137">
        <f t="shared" si="93"/>
        <v>0</v>
      </c>
      <c r="G1176" s="137">
        <f t="shared" si="94"/>
        <v>0</v>
      </c>
      <c r="H1176" s="142">
        <v>40.697800000000001</v>
      </c>
      <c r="I1176" s="139">
        <f t="shared" si="90"/>
        <v>0</v>
      </c>
      <c r="J1176" s="143">
        <f t="shared" si="91"/>
        <v>0</v>
      </c>
    </row>
    <row r="1177" spans="1:10" x14ac:dyDescent="0.2">
      <c r="A1177" s="11">
        <v>95958</v>
      </c>
      <c r="B1177" s="141" t="s">
        <v>3309</v>
      </c>
      <c r="C1177" s="135">
        <v>1.75</v>
      </c>
      <c r="D1177" s="137">
        <v>0.13</v>
      </c>
      <c r="E1177" s="137">
        <f t="shared" si="92"/>
        <v>0</v>
      </c>
      <c r="F1177" s="137">
        <f t="shared" si="93"/>
        <v>0</v>
      </c>
      <c r="G1177" s="137">
        <f t="shared" si="94"/>
        <v>0</v>
      </c>
      <c r="H1177" s="142">
        <v>40.697800000000001</v>
      </c>
      <c r="I1177" s="139">
        <f t="shared" si="90"/>
        <v>0</v>
      </c>
      <c r="J1177" s="143">
        <f t="shared" si="91"/>
        <v>0</v>
      </c>
    </row>
    <row r="1178" spans="1:10" x14ac:dyDescent="0.2">
      <c r="A1178" s="11">
        <v>95961</v>
      </c>
      <c r="B1178" s="141" t="s">
        <v>3310</v>
      </c>
      <c r="C1178" s="135">
        <v>1.31</v>
      </c>
      <c r="D1178" s="137">
        <v>7.0000000000000007E-2</v>
      </c>
      <c r="E1178" s="137">
        <f t="shared" si="92"/>
        <v>0</v>
      </c>
      <c r="F1178" s="137">
        <f t="shared" si="93"/>
        <v>0</v>
      </c>
      <c r="G1178" s="137">
        <f t="shared" si="94"/>
        <v>0</v>
      </c>
      <c r="H1178" s="142">
        <v>40.697800000000001</v>
      </c>
      <c r="I1178" s="139">
        <f t="shared" si="90"/>
        <v>0</v>
      </c>
      <c r="J1178" s="143">
        <f t="shared" si="91"/>
        <v>0</v>
      </c>
    </row>
    <row r="1179" spans="1:10" x14ac:dyDescent="0.2">
      <c r="A1179" s="11">
        <v>95962</v>
      </c>
      <c r="B1179" s="141" t="s">
        <v>3311</v>
      </c>
      <c r="C1179" s="135">
        <v>1.31</v>
      </c>
      <c r="D1179" s="137">
        <v>7.0000000000000007E-2</v>
      </c>
      <c r="E1179" s="137">
        <f t="shared" si="92"/>
        <v>0</v>
      </c>
      <c r="F1179" s="137">
        <f t="shared" si="93"/>
        <v>0</v>
      </c>
      <c r="G1179" s="137">
        <f t="shared" si="94"/>
        <v>0</v>
      </c>
      <c r="H1179" s="142">
        <v>40.697800000000001</v>
      </c>
      <c r="I1179" s="139">
        <f t="shared" si="90"/>
        <v>0</v>
      </c>
      <c r="J1179" s="143">
        <f t="shared" si="91"/>
        <v>0</v>
      </c>
    </row>
    <row r="1180" spans="1:10" x14ac:dyDescent="0.2">
      <c r="A1180" s="11">
        <v>95965</v>
      </c>
      <c r="B1180" s="141" t="s">
        <v>3312</v>
      </c>
      <c r="C1180" s="135">
        <v>44.76</v>
      </c>
      <c r="D1180" s="137">
        <v>2.36</v>
      </c>
      <c r="E1180" s="137">
        <f t="shared" si="92"/>
        <v>0</v>
      </c>
      <c r="F1180" s="137">
        <f t="shared" si="93"/>
        <v>0</v>
      </c>
      <c r="G1180" s="137">
        <f t="shared" si="94"/>
        <v>0</v>
      </c>
      <c r="H1180" s="142">
        <v>40.697800000000001</v>
      </c>
      <c r="I1180" s="139">
        <f t="shared" si="90"/>
        <v>0</v>
      </c>
      <c r="J1180" s="143">
        <f t="shared" si="91"/>
        <v>0</v>
      </c>
    </row>
    <row r="1181" spans="1:10" x14ac:dyDescent="0.2">
      <c r="A1181" s="11">
        <v>95966</v>
      </c>
      <c r="B1181" s="141" t="s">
        <v>3313</v>
      </c>
      <c r="C1181" s="135">
        <v>22.42</v>
      </c>
      <c r="D1181" s="137">
        <v>1.18</v>
      </c>
      <c r="E1181" s="137">
        <f t="shared" si="92"/>
        <v>0</v>
      </c>
      <c r="F1181" s="137">
        <f t="shared" si="93"/>
        <v>0</v>
      </c>
      <c r="G1181" s="137">
        <f t="shared" si="94"/>
        <v>0</v>
      </c>
      <c r="H1181" s="142">
        <v>40.697800000000001</v>
      </c>
      <c r="I1181" s="139">
        <f t="shared" si="90"/>
        <v>0</v>
      </c>
      <c r="J1181" s="143">
        <f t="shared" si="91"/>
        <v>0</v>
      </c>
    </row>
    <row r="1182" spans="1:10" x14ac:dyDescent="0.2">
      <c r="A1182" s="11">
        <v>95967</v>
      </c>
      <c r="B1182" s="141" t="s">
        <v>3314</v>
      </c>
      <c r="C1182" s="135">
        <v>18.920000000000002</v>
      </c>
      <c r="D1182" s="137">
        <v>1</v>
      </c>
      <c r="E1182" s="137">
        <f t="shared" si="92"/>
        <v>0</v>
      </c>
      <c r="F1182" s="137">
        <f t="shared" si="93"/>
        <v>0</v>
      </c>
      <c r="G1182" s="137">
        <f t="shared" si="94"/>
        <v>0</v>
      </c>
      <c r="H1182" s="142">
        <v>40.697800000000001</v>
      </c>
      <c r="I1182" s="139">
        <f t="shared" si="90"/>
        <v>0</v>
      </c>
      <c r="J1182" s="143">
        <f t="shared" si="91"/>
        <v>0</v>
      </c>
    </row>
    <row r="1183" spans="1:10" x14ac:dyDescent="0.2">
      <c r="A1183" s="11">
        <v>95970</v>
      </c>
      <c r="B1183" s="141" t="s">
        <v>3315</v>
      </c>
      <c r="C1183" s="135">
        <v>0.85</v>
      </c>
      <c r="D1183" s="137">
        <v>0.03</v>
      </c>
      <c r="E1183" s="137">
        <f t="shared" si="92"/>
        <v>0</v>
      </c>
      <c r="F1183" s="137">
        <f t="shared" si="93"/>
        <v>0</v>
      </c>
      <c r="G1183" s="137">
        <f t="shared" si="94"/>
        <v>0</v>
      </c>
      <c r="H1183" s="142">
        <v>40.697800000000001</v>
      </c>
      <c r="I1183" s="139">
        <f t="shared" si="90"/>
        <v>0</v>
      </c>
      <c r="J1183" s="143">
        <f t="shared" si="91"/>
        <v>0</v>
      </c>
    </row>
    <row r="1184" spans="1:10" x14ac:dyDescent="0.2">
      <c r="A1184" s="11">
        <v>95971</v>
      </c>
      <c r="B1184" s="141" t="s">
        <v>3316</v>
      </c>
      <c r="C1184" s="135">
        <v>0.68</v>
      </c>
      <c r="D1184" s="137">
        <v>7.0000000000000007E-2</v>
      </c>
      <c r="E1184" s="137">
        <f t="shared" si="92"/>
        <v>0</v>
      </c>
      <c r="F1184" s="137">
        <f t="shared" si="93"/>
        <v>0</v>
      </c>
      <c r="G1184" s="137">
        <f t="shared" si="94"/>
        <v>0</v>
      </c>
      <c r="H1184" s="142">
        <v>40.697800000000001</v>
      </c>
      <c r="I1184" s="139">
        <f t="shared" ref="I1184:I1247" si="95">+G1184*H1184</f>
        <v>0</v>
      </c>
      <c r="J1184" s="143">
        <f t="shared" si="91"/>
        <v>0</v>
      </c>
    </row>
    <row r="1185" spans="1:10" x14ac:dyDescent="0.2">
      <c r="A1185" s="11">
        <v>95972</v>
      </c>
      <c r="B1185" s="141" t="s">
        <v>3317</v>
      </c>
      <c r="C1185" s="135">
        <v>1.21</v>
      </c>
      <c r="D1185" s="137">
        <v>0.14000000000000001</v>
      </c>
      <c r="E1185" s="137">
        <f t="shared" si="92"/>
        <v>0</v>
      </c>
      <c r="F1185" s="137">
        <f t="shared" si="93"/>
        <v>0</v>
      </c>
      <c r="G1185" s="137">
        <f t="shared" si="94"/>
        <v>0</v>
      </c>
      <c r="H1185" s="142">
        <v>40.697800000000001</v>
      </c>
      <c r="I1185" s="139">
        <f t="shared" si="95"/>
        <v>0</v>
      </c>
      <c r="J1185" s="143">
        <f t="shared" ref="J1185:J1248" si="96">+ROUND($I1185*J$16,2)</f>
        <v>0</v>
      </c>
    </row>
    <row r="1186" spans="1:10" x14ac:dyDescent="0.2">
      <c r="A1186" s="11">
        <v>95973</v>
      </c>
      <c r="B1186" s="141" t="s">
        <v>3317</v>
      </c>
      <c r="C1186" s="135">
        <v>0.62</v>
      </c>
      <c r="D1186" s="137">
        <v>7.0000000000000007E-2</v>
      </c>
      <c r="E1186" s="137">
        <f t="shared" si="92"/>
        <v>0</v>
      </c>
      <c r="F1186" s="137">
        <f t="shared" si="93"/>
        <v>0</v>
      </c>
      <c r="G1186" s="137">
        <f t="shared" si="94"/>
        <v>0</v>
      </c>
      <c r="H1186" s="142">
        <v>40.697800000000001</v>
      </c>
      <c r="I1186" s="139">
        <f t="shared" si="95"/>
        <v>0</v>
      </c>
      <c r="J1186" s="143">
        <f t="shared" si="96"/>
        <v>0</v>
      </c>
    </row>
    <row r="1187" spans="1:10" x14ac:dyDescent="0.2">
      <c r="A1187" s="11">
        <v>95976</v>
      </c>
      <c r="B1187" s="154" t="s">
        <v>3318</v>
      </c>
      <c r="C1187" s="135">
        <v>0.34</v>
      </c>
      <c r="D1187" s="137">
        <v>7.0000000000000007E-2</v>
      </c>
      <c r="E1187" s="137">
        <f t="shared" ref="E1187:E1250" si="97">+$I$15*C1187</f>
        <v>0</v>
      </c>
      <c r="F1187" s="137">
        <f t="shared" si="93"/>
        <v>0</v>
      </c>
      <c r="G1187" s="137">
        <f t="shared" si="94"/>
        <v>0</v>
      </c>
      <c r="H1187" s="142">
        <v>40.697800000000001</v>
      </c>
      <c r="I1187" s="139">
        <f t="shared" si="95"/>
        <v>0</v>
      </c>
      <c r="J1187" s="143">
        <f t="shared" si="96"/>
        <v>0</v>
      </c>
    </row>
    <row r="1188" spans="1:10" x14ac:dyDescent="0.2">
      <c r="A1188" s="11">
        <v>95977</v>
      </c>
      <c r="B1188" s="154" t="s">
        <v>3319</v>
      </c>
      <c r="C1188" s="135">
        <v>0.46</v>
      </c>
      <c r="D1188" s="137">
        <v>0.09</v>
      </c>
      <c r="E1188" s="137">
        <f t="shared" si="97"/>
        <v>0</v>
      </c>
      <c r="F1188" s="137">
        <f t="shared" ref="F1188:F1251" si="98">+D1188*$I$16</f>
        <v>0</v>
      </c>
      <c r="G1188" s="137">
        <f t="shared" ref="G1188:G1251" si="99">+E1188+F1188</f>
        <v>0</v>
      </c>
      <c r="H1188" s="142">
        <v>40.697800000000001</v>
      </c>
      <c r="I1188" s="139">
        <f t="shared" si="95"/>
        <v>0</v>
      </c>
      <c r="J1188" s="143">
        <f t="shared" si="96"/>
        <v>0</v>
      </c>
    </row>
    <row r="1189" spans="1:10" x14ac:dyDescent="0.2">
      <c r="A1189" s="11">
        <v>95980</v>
      </c>
      <c r="B1189" s="141" t="s">
        <v>3320</v>
      </c>
      <c r="C1189" s="135">
        <v>0.25</v>
      </c>
      <c r="D1189" s="137">
        <v>7.0000000000000007E-2</v>
      </c>
      <c r="E1189" s="137">
        <f t="shared" si="97"/>
        <v>0</v>
      </c>
      <c r="F1189" s="137">
        <f t="shared" si="98"/>
        <v>0</v>
      </c>
      <c r="G1189" s="137">
        <f t="shared" si="99"/>
        <v>0</v>
      </c>
      <c r="H1189" s="142">
        <v>40.697800000000001</v>
      </c>
      <c r="I1189" s="139">
        <f t="shared" si="95"/>
        <v>0</v>
      </c>
      <c r="J1189" s="143">
        <f t="shared" si="96"/>
        <v>0</v>
      </c>
    </row>
    <row r="1190" spans="1:10" x14ac:dyDescent="0.2">
      <c r="A1190" s="11">
        <v>95981</v>
      </c>
      <c r="B1190" s="141" t="s">
        <v>3321</v>
      </c>
      <c r="C1190" s="135">
        <v>0.12</v>
      </c>
      <c r="D1190" s="137">
        <v>0.02</v>
      </c>
      <c r="E1190" s="137">
        <f t="shared" si="97"/>
        <v>0</v>
      </c>
      <c r="F1190" s="137">
        <f t="shared" si="98"/>
        <v>0</v>
      </c>
      <c r="G1190" s="137">
        <f t="shared" si="99"/>
        <v>0</v>
      </c>
      <c r="H1190" s="142">
        <v>40.697800000000001</v>
      </c>
      <c r="I1190" s="139">
        <f t="shared" si="95"/>
        <v>0</v>
      </c>
      <c r="J1190" s="143">
        <f t="shared" si="96"/>
        <v>0</v>
      </c>
    </row>
    <row r="1191" spans="1:10" x14ac:dyDescent="0.2">
      <c r="A1191" s="11">
        <v>95982</v>
      </c>
      <c r="B1191" s="141" t="s">
        <v>3322</v>
      </c>
      <c r="C1191" s="135">
        <v>0.18</v>
      </c>
      <c r="D1191" s="137">
        <v>0.05</v>
      </c>
      <c r="E1191" s="137">
        <f t="shared" si="97"/>
        <v>0</v>
      </c>
      <c r="F1191" s="137">
        <f t="shared" si="98"/>
        <v>0</v>
      </c>
      <c r="G1191" s="137">
        <f t="shared" si="99"/>
        <v>0</v>
      </c>
      <c r="H1191" s="142">
        <v>40.697800000000001</v>
      </c>
      <c r="I1191" s="139">
        <f t="shared" si="95"/>
        <v>0</v>
      </c>
      <c r="J1191" s="143">
        <f t="shared" si="96"/>
        <v>0</v>
      </c>
    </row>
    <row r="1192" spans="1:10" x14ac:dyDescent="0.2">
      <c r="A1192" s="11">
        <v>95983</v>
      </c>
      <c r="B1192" s="154" t="s">
        <v>3323</v>
      </c>
      <c r="C1192" s="135">
        <v>0.43</v>
      </c>
      <c r="D1192" s="137">
        <v>0.1</v>
      </c>
      <c r="E1192" s="137">
        <f t="shared" si="97"/>
        <v>0</v>
      </c>
      <c r="F1192" s="137">
        <f t="shared" si="98"/>
        <v>0</v>
      </c>
      <c r="G1192" s="137">
        <f t="shared" si="99"/>
        <v>0</v>
      </c>
      <c r="H1192" s="142">
        <v>40.697800000000001</v>
      </c>
      <c r="I1192" s="139">
        <f t="shared" si="95"/>
        <v>0</v>
      </c>
      <c r="J1192" s="143">
        <f t="shared" si="96"/>
        <v>0</v>
      </c>
    </row>
    <row r="1193" spans="1:10" x14ac:dyDescent="0.2">
      <c r="A1193" s="11">
        <v>95984</v>
      </c>
      <c r="B1193" s="154" t="s">
        <v>3324</v>
      </c>
      <c r="C1193" s="135">
        <v>0.38</v>
      </c>
      <c r="D1193" s="137">
        <v>0.08</v>
      </c>
      <c r="E1193" s="137">
        <f t="shared" si="97"/>
        <v>0</v>
      </c>
      <c r="F1193" s="137">
        <f t="shared" si="98"/>
        <v>0</v>
      </c>
      <c r="G1193" s="137">
        <f t="shared" si="99"/>
        <v>0</v>
      </c>
      <c r="H1193" s="142">
        <v>40.697800000000001</v>
      </c>
      <c r="I1193" s="139">
        <f t="shared" si="95"/>
        <v>0</v>
      </c>
      <c r="J1193" s="143">
        <f t="shared" si="96"/>
        <v>0</v>
      </c>
    </row>
    <row r="1194" spans="1:10" x14ac:dyDescent="0.2">
      <c r="A1194" s="11">
        <v>95990</v>
      </c>
      <c r="B1194" s="141" t="s">
        <v>3325</v>
      </c>
      <c r="C1194" s="135">
        <v>1.5</v>
      </c>
      <c r="D1194" s="137">
        <v>0.06</v>
      </c>
      <c r="E1194" s="137">
        <f t="shared" si="97"/>
        <v>0</v>
      </c>
      <c r="F1194" s="137">
        <f t="shared" si="98"/>
        <v>0</v>
      </c>
      <c r="G1194" s="137">
        <f t="shared" si="99"/>
        <v>0</v>
      </c>
      <c r="H1194" s="142">
        <v>40.697800000000001</v>
      </c>
      <c r="I1194" s="139">
        <f t="shared" si="95"/>
        <v>0</v>
      </c>
      <c r="J1194" s="143">
        <f t="shared" si="96"/>
        <v>0</v>
      </c>
    </row>
    <row r="1195" spans="1:10" x14ac:dyDescent="0.2">
      <c r="A1195" s="11">
        <v>95991</v>
      </c>
      <c r="B1195" s="141" t="s">
        <v>3325</v>
      </c>
      <c r="C1195" s="135">
        <v>1.46</v>
      </c>
      <c r="D1195" s="137">
        <v>0.06</v>
      </c>
      <c r="E1195" s="137">
        <f t="shared" si="97"/>
        <v>0</v>
      </c>
      <c r="F1195" s="137">
        <f t="shared" si="98"/>
        <v>0</v>
      </c>
      <c r="G1195" s="137">
        <f t="shared" si="99"/>
        <v>0</v>
      </c>
      <c r="H1195" s="142">
        <v>40.697800000000001</v>
      </c>
      <c r="I1195" s="139">
        <f t="shared" si="95"/>
        <v>0</v>
      </c>
      <c r="J1195" s="143">
        <f t="shared" si="96"/>
        <v>0</v>
      </c>
    </row>
    <row r="1196" spans="1:10" x14ac:dyDescent="0.2">
      <c r="A1196" s="11">
        <v>96000</v>
      </c>
      <c r="B1196" s="141" t="s">
        <v>3326</v>
      </c>
      <c r="C1196" s="135">
        <v>0.53</v>
      </c>
      <c r="D1196" s="137">
        <v>0.11</v>
      </c>
      <c r="E1196" s="137">
        <f t="shared" si="97"/>
        <v>0</v>
      </c>
      <c r="F1196" s="137">
        <f t="shared" si="98"/>
        <v>0</v>
      </c>
      <c r="G1196" s="137">
        <f t="shared" si="99"/>
        <v>0</v>
      </c>
      <c r="H1196" s="142">
        <v>40.697800000000001</v>
      </c>
      <c r="I1196" s="139">
        <f t="shared" si="95"/>
        <v>0</v>
      </c>
      <c r="J1196" s="143">
        <f t="shared" si="96"/>
        <v>0</v>
      </c>
    </row>
    <row r="1197" spans="1:10" x14ac:dyDescent="0.2">
      <c r="A1197" s="11">
        <v>96001</v>
      </c>
      <c r="B1197" s="141" t="s">
        <v>3327</v>
      </c>
      <c r="C1197" s="135">
        <v>0.66</v>
      </c>
      <c r="D1197" s="137">
        <v>0.1</v>
      </c>
      <c r="E1197" s="137">
        <f t="shared" si="97"/>
        <v>0</v>
      </c>
      <c r="F1197" s="137">
        <f t="shared" si="98"/>
        <v>0</v>
      </c>
      <c r="G1197" s="137">
        <f t="shared" si="99"/>
        <v>0</v>
      </c>
      <c r="H1197" s="142">
        <v>40.697800000000001</v>
      </c>
      <c r="I1197" s="139">
        <f t="shared" si="95"/>
        <v>0</v>
      </c>
      <c r="J1197" s="143">
        <f t="shared" si="96"/>
        <v>0</v>
      </c>
    </row>
    <row r="1198" spans="1:10" x14ac:dyDescent="0.2">
      <c r="A1198" s="11">
        <v>96002</v>
      </c>
      <c r="B1198" s="141" t="s">
        <v>3328</v>
      </c>
      <c r="C1198" s="135">
        <v>0.15</v>
      </c>
      <c r="D1198" s="137">
        <v>0.02</v>
      </c>
      <c r="E1198" s="137">
        <f t="shared" si="97"/>
        <v>0</v>
      </c>
      <c r="F1198" s="137">
        <f t="shared" si="98"/>
        <v>0</v>
      </c>
      <c r="G1198" s="137">
        <f t="shared" si="99"/>
        <v>0</v>
      </c>
      <c r="H1198" s="142">
        <v>40.697800000000001</v>
      </c>
      <c r="I1198" s="139">
        <f t="shared" si="95"/>
        <v>0</v>
      </c>
      <c r="J1198" s="143">
        <f t="shared" si="96"/>
        <v>0</v>
      </c>
    </row>
    <row r="1199" spans="1:10" x14ac:dyDescent="0.2">
      <c r="A1199" s="11">
        <v>96004</v>
      </c>
      <c r="B1199" s="141" t="s">
        <v>3329</v>
      </c>
      <c r="C1199" s="135">
        <v>0.94</v>
      </c>
      <c r="D1199" s="137">
        <v>0.11</v>
      </c>
      <c r="E1199" s="137">
        <f t="shared" si="97"/>
        <v>0</v>
      </c>
      <c r="F1199" s="137">
        <f t="shared" si="98"/>
        <v>0</v>
      </c>
      <c r="G1199" s="137">
        <f t="shared" si="99"/>
        <v>0</v>
      </c>
      <c r="H1199" s="142">
        <v>40.697800000000001</v>
      </c>
      <c r="I1199" s="139">
        <f t="shared" si="95"/>
        <v>0</v>
      </c>
      <c r="J1199" s="143">
        <f t="shared" si="96"/>
        <v>0</v>
      </c>
    </row>
    <row r="1200" spans="1:10" x14ac:dyDescent="0.2">
      <c r="A1200" s="11">
        <v>96105</v>
      </c>
      <c r="B1200" s="141" t="s">
        <v>3330</v>
      </c>
      <c r="C1200" s="135">
        <v>1.77</v>
      </c>
      <c r="D1200" s="137">
        <v>0.18</v>
      </c>
      <c r="E1200" s="137">
        <f t="shared" si="97"/>
        <v>0</v>
      </c>
      <c r="F1200" s="137">
        <f t="shared" si="98"/>
        <v>0</v>
      </c>
      <c r="G1200" s="137">
        <f t="shared" si="99"/>
        <v>0</v>
      </c>
      <c r="H1200" s="142">
        <v>40.697800000000001</v>
      </c>
      <c r="I1200" s="139">
        <f t="shared" si="95"/>
        <v>0</v>
      </c>
      <c r="J1200" s="143">
        <f t="shared" si="96"/>
        <v>0</v>
      </c>
    </row>
    <row r="1201" spans="1:10" x14ac:dyDescent="0.2">
      <c r="A1201" s="11">
        <v>96110</v>
      </c>
      <c r="B1201" s="141" t="s">
        <v>3331</v>
      </c>
      <c r="C1201" s="135">
        <v>0.19</v>
      </c>
      <c r="D1201" s="137">
        <v>0.18</v>
      </c>
      <c r="E1201" s="137">
        <f t="shared" si="97"/>
        <v>0</v>
      </c>
      <c r="F1201" s="137">
        <f t="shared" si="98"/>
        <v>0</v>
      </c>
      <c r="G1201" s="137">
        <f t="shared" si="99"/>
        <v>0</v>
      </c>
      <c r="H1201" s="142">
        <v>40.697800000000001</v>
      </c>
      <c r="I1201" s="139">
        <f t="shared" si="95"/>
        <v>0</v>
      </c>
      <c r="J1201" s="143">
        <f t="shared" si="96"/>
        <v>0</v>
      </c>
    </row>
    <row r="1202" spans="1:10" x14ac:dyDescent="0.2">
      <c r="A1202" s="11">
        <v>96112</v>
      </c>
      <c r="B1202" s="154" t="s">
        <v>3332</v>
      </c>
      <c r="C1202" s="144">
        <v>0.91</v>
      </c>
      <c r="D1202" s="145">
        <v>0.14000000000000001</v>
      </c>
      <c r="E1202" s="137">
        <f t="shared" si="97"/>
        <v>0</v>
      </c>
      <c r="F1202" s="137">
        <f t="shared" si="98"/>
        <v>0</v>
      </c>
      <c r="G1202" s="137">
        <f t="shared" si="99"/>
        <v>0</v>
      </c>
      <c r="H1202" s="142">
        <v>40.697800000000001</v>
      </c>
      <c r="I1202" s="139">
        <f t="shared" si="95"/>
        <v>0</v>
      </c>
      <c r="J1202" s="143">
        <f t="shared" si="96"/>
        <v>0</v>
      </c>
    </row>
    <row r="1203" spans="1:10" x14ac:dyDescent="0.2">
      <c r="A1203" s="11">
        <v>96113</v>
      </c>
      <c r="B1203" s="154" t="s">
        <v>3333</v>
      </c>
      <c r="C1203" s="144">
        <v>0.42</v>
      </c>
      <c r="D1203" s="145">
        <v>7.0000000000000007E-2</v>
      </c>
      <c r="E1203" s="137">
        <f t="shared" si="97"/>
        <v>0</v>
      </c>
      <c r="F1203" s="137">
        <f t="shared" si="98"/>
        <v>0</v>
      </c>
      <c r="G1203" s="137">
        <f t="shared" si="99"/>
        <v>0</v>
      </c>
      <c r="H1203" s="142">
        <v>40.697800000000001</v>
      </c>
      <c r="I1203" s="139">
        <f t="shared" si="95"/>
        <v>0</v>
      </c>
      <c r="J1203" s="143">
        <f t="shared" si="96"/>
        <v>0</v>
      </c>
    </row>
    <row r="1204" spans="1:10" x14ac:dyDescent="0.2">
      <c r="A1204" s="11">
        <v>96116</v>
      </c>
      <c r="B1204" s="141" t="s">
        <v>3334</v>
      </c>
      <c r="C1204" s="144">
        <v>0.43</v>
      </c>
      <c r="D1204" s="145">
        <v>0.18</v>
      </c>
      <c r="E1204" s="137">
        <f t="shared" si="97"/>
        <v>0</v>
      </c>
      <c r="F1204" s="137">
        <f t="shared" si="98"/>
        <v>0</v>
      </c>
      <c r="G1204" s="137">
        <f t="shared" si="99"/>
        <v>0</v>
      </c>
      <c r="H1204" s="142">
        <v>40.697800000000001</v>
      </c>
      <c r="I1204" s="139">
        <f t="shared" si="95"/>
        <v>0</v>
      </c>
      <c r="J1204" s="143">
        <f t="shared" si="96"/>
        <v>0</v>
      </c>
    </row>
    <row r="1205" spans="1:10" x14ac:dyDescent="0.2">
      <c r="A1205" s="11">
        <v>96125</v>
      </c>
      <c r="B1205" s="141" t="s">
        <v>3335</v>
      </c>
      <c r="C1205" s="144">
        <v>0.37</v>
      </c>
      <c r="D1205" s="145">
        <v>0.16</v>
      </c>
      <c r="E1205" s="137">
        <f t="shared" si="97"/>
        <v>0</v>
      </c>
      <c r="F1205" s="137">
        <f t="shared" si="98"/>
        <v>0</v>
      </c>
      <c r="G1205" s="137">
        <f t="shared" si="99"/>
        <v>0</v>
      </c>
      <c r="H1205" s="142">
        <v>40.697800000000001</v>
      </c>
      <c r="I1205" s="139">
        <f t="shared" si="95"/>
        <v>0</v>
      </c>
      <c r="J1205" s="143">
        <f t="shared" si="96"/>
        <v>0</v>
      </c>
    </row>
    <row r="1206" spans="1:10" x14ac:dyDescent="0.2">
      <c r="A1206" s="11">
        <v>96360</v>
      </c>
      <c r="B1206" s="141" t="s">
        <v>3336</v>
      </c>
      <c r="C1206" s="144">
        <v>1.29</v>
      </c>
      <c r="D1206" s="145">
        <v>7.0000000000000007E-2</v>
      </c>
      <c r="E1206" s="137">
        <f t="shared" si="97"/>
        <v>0</v>
      </c>
      <c r="F1206" s="137">
        <f t="shared" si="98"/>
        <v>0</v>
      </c>
      <c r="G1206" s="137">
        <f t="shared" si="99"/>
        <v>0</v>
      </c>
      <c r="H1206" s="142">
        <v>40.697800000000001</v>
      </c>
      <c r="I1206" s="139">
        <f t="shared" si="95"/>
        <v>0</v>
      </c>
      <c r="J1206" s="143">
        <f t="shared" si="96"/>
        <v>0</v>
      </c>
    </row>
    <row r="1207" spans="1:10" x14ac:dyDescent="0.2">
      <c r="A1207" s="11">
        <v>96361</v>
      </c>
      <c r="B1207" s="141" t="s">
        <v>3337</v>
      </c>
      <c r="C1207" s="144">
        <v>0.31</v>
      </c>
      <c r="D1207" s="145">
        <v>0.04</v>
      </c>
      <c r="E1207" s="137">
        <f t="shared" si="97"/>
        <v>0</v>
      </c>
      <c r="F1207" s="137">
        <f t="shared" si="98"/>
        <v>0</v>
      </c>
      <c r="G1207" s="137">
        <f t="shared" si="99"/>
        <v>0</v>
      </c>
      <c r="H1207" s="142">
        <v>40.697800000000001</v>
      </c>
      <c r="I1207" s="139">
        <f t="shared" si="95"/>
        <v>0</v>
      </c>
      <c r="J1207" s="143">
        <f t="shared" si="96"/>
        <v>0</v>
      </c>
    </row>
    <row r="1208" spans="1:10" x14ac:dyDescent="0.2">
      <c r="A1208" s="11">
        <v>96365</v>
      </c>
      <c r="B1208" s="141" t="s">
        <v>3338</v>
      </c>
      <c r="C1208" s="144">
        <v>1.58</v>
      </c>
      <c r="D1208" s="145">
        <v>7.0000000000000007E-2</v>
      </c>
      <c r="E1208" s="137">
        <f t="shared" si="97"/>
        <v>0</v>
      </c>
      <c r="F1208" s="137">
        <f t="shared" si="98"/>
        <v>0</v>
      </c>
      <c r="G1208" s="137">
        <f t="shared" si="99"/>
        <v>0</v>
      </c>
      <c r="H1208" s="142">
        <v>40.697800000000001</v>
      </c>
      <c r="I1208" s="139">
        <f t="shared" si="95"/>
        <v>0</v>
      </c>
      <c r="J1208" s="143">
        <f t="shared" si="96"/>
        <v>0</v>
      </c>
    </row>
    <row r="1209" spans="1:10" x14ac:dyDescent="0.2">
      <c r="A1209" s="11">
        <v>96366</v>
      </c>
      <c r="B1209" s="141" t="s">
        <v>3339</v>
      </c>
      <c r="C1209" s="144">
        <v>0.37</v>
      </c>
      <c r="D1209" s="145">
        <v>0.04</v>
      </c>
      <c r="E1209" s="137">
        <f t="shared" si="97"/>
        <v>0</v>
      </c>
      <c r="F1209" s="137">
        <f t="shared" si="98"/>
        <v>0</v>
      </c>
      <c r="G1209" s="137">
        <f t="shared" si="99"/>
        <v>0</v>
      </c>
      <c r="H1209" s="142">
        <v>40.697800000000001</v>
      </c>
      <c r="I1209" s="139">
        <f t="shared" si="95"/>
        <v>0</v>
      </c>
      <c r="J1209" s="143">
        <f t="shared" si="96"/>
        <v>0</v>
      </c>
    </row>
    <row r="1210" spans="1:10" x14ac:dyDescent="0.2">
      <c r="A1210" s="11">
        <v>96367</v>
      </c>
      <c r="B1210" s="141" t="s">
        <v>3340</v>
      </c>
      <c r="C1210" s="144">
        <v>0.68</v>
      </c>
      <c r="D1210" s="145">
        <v>0.04</v>
      </c>
      <c r="E1210" s="137">
        <f t="shared" si="97"/>
        <v>0</v>
      </c>
      <c r="F1210" s="137">
        <f t="shared" si="98"/>
        <v>0</v>
      </c>
      <c r="G1210" s="137">
        <f t="shared" si="99"/>
        <v>0</v>
      </c>
      <c r="H1210" s="142">
        <v>40.697800000000001</v>
      </c>
      <c r="I1210" s="139">
        <f t="shared" si="95"/>
        <v>0</v>
      </c>
      <c r="J1210" s="143">
        <f t="shared" si="96"/>
        <v>0</v>
      </c>
    </row>
    <row r="1211" spans="1:10" x14ac:dyDescent="0.2">
      <c r="A1211" s="11">
        <v>96368</v>
      </c>
      <c r="B1211" s="141" t="s">
        <v>3341</v>
      </c>
      <c r="C1211" s="144">
        <v>0.34</v>
      </c>
      <c r="D1211" s="145">
        <v>0.04</v>
      </c>
      <c r="E1211" s="137">
        <f t="shared" si="97"/>
        <v>0</v>
      </c>
      <c r="F1211" s="137">
        <f t="shared" si="98"/>
        <v>0</v>
      </c>
      <c r="G1211" s="137">
        <f t="shared" si="99"/>
        <v>0</v>
      </c>
      <c r="H1211" s="142">
        <v>40.697800000000001</v>
      </c>
      <c r="I1211" s="139">
        <f t="shared" si="95"/>
        <v>0</v>
      </c>
      <c r="J1211" s="143">
        <f t="shared" si="96"/>
        <v>0</v>
      </c>
    </row>
    <row r="1212" spans="1:10" x14ac:dyDescent="0.2">
      <c r="A1212" s="11">
        <v>96369</v>
      </c>
      <c r="B1212" s="141" t="s">
        <v>3342</v>
      </c>
      <c r="C1212" s="144">
        <v>3.86</v>
      </c>
      <c r="D1212" s="145">
        <v>0.06</v>
      </c>
      <c r="E1212" s="137">
        <f t="shared" si="97"/>
        <v>0</v>
      </c>
      <c r="F1212" s="137">
        <f t="shared" si="98"/>
        <v>0</v>
      </c>
      <c r="G1212" s="137">
        <f t="shared" si="99"/>
        <v>0</v>
      </c>
      <c r="H1212" s="142">
        <v>40.697800000000001</v>
      </c>
      <c r="I1212" s="139">
        <f t="shared" si="95"/>
        <v>0</v>
      </c>
      <c r="J1212" s="143">
        <f t="shared" si="96"/>
        <v>0</v>
      </c>
    </row>
    <row r="1213" spans="1:10" x14ac:dyDescent="0.2">
      <c r="A1213" s="11">
        <v>96370</v>
      </c>
      <c r="B1213" s="141" t="s">
        <v>3343</v>
      </c>
      <c r="C1213" s="144">
        <v>0.22</v>
      </c>
      <c r="D1213" s="145">
        <v>0.04</v>
      </c>
      <c r="E1213" s="137">
        <f t="shared" si="97"/>
        <v>0</v>
      </c>
      <c r="F1213" s="137">
        <f t="shared" si="98"/>
        <v>0</v>
      </c>
      <c r="G1213" s="137">
        <f t="shared" si="99"/>
        <v>0</v>
      </c>
      <c r="H1213" s="142">
        <v>40.697800000000001</v>
      </c>
      <c r="I1213" s="139">
        <f t="shared" si="95"/>
        <v>0</v>
      </c>
      <c r="J1213" s="143">
        <f t="shared" si="96"/>
        <v>0</v>
      </c>
    </row>
    <row r="1214" spans="1:10" x14ac:dyDescent="0.2">
      <c r="A1214" s="11">
        <v>96371</v>
      </c>
      <c r="B1214" s="141" t="s">
        <v>3344</v>
      </c>
      <c r="C1214" s="144">
        <v>2.04</v>
      </c>
      <c r="D1214" s="145">
        <v>0.01</v>
      </c>
      <c r="E1214" s="137">
        <f t="shared" si="97"/>
        <v>0</v>
      </c>
      <c r="F1214" s="137">
        <f t="shared" si="98"/>
        <v>0</v>
      </c>
      <c r="G1214" s="137">
        <f t="shared" si="99"/>
        <v>0</v>
      </c>
      <c r="H1214" s="142">
        <v>40.697800000000001</v>
      </c>
      <c r="I1214" s="139">
        <f t="shared" si="95"/>
        <v>0</v>
      </c>
      <c r="J1214" s="143">
        <f t="shared" si="96"/>
        <v>0</v>
      </c>
    </row>
    <row r="1215" spans="1:10" x14ac:dyDescent="0.2">
      <c r="A1215" s="11">
        <v>96372</v>
      </c>
      <c r="B1215" s="141" t="s">
        <v>3345</v>
      </c>
      <c r="C1215" s="144">
        <v>0.43</v>
      </c>
      <c r="D1215" s="145">
        <v>0.01</v>
      </c>
      <c r="E1215" s="137">
        <f t="shared" si="97"/>
        <v>0</v>
      </c>
      <c r="F1215" s="137">
        <f t="shared" si="98"/>
        <v>0</v>
      </c>
      <c r="G1215" s="137">
        <f t="shared" si="99"/>
        <v>0</v>
      </c>
      <c r="H1215" s="142">
        <v>40.697800000000001</v>
      </c>
      <c r="I1215" s="139">
        <f t="shared" si="95"/>
        <v>0</v>
      </c>
      <c r="J1215" s="143">
        <f t="shared" si="96"/>
        <v>0</v>
      </c>
    </row>
    <row r="1216" spans="1:10" x14ac:dyDescent="0.2">
      <c r="A1216" s="11">
        <v>96373</v>
      </c>
      <c r="B1216" s="141" t="s">
        <v>3346</v>
      </c>
      <c r="C1216" s="144">
        <v>0.3</v>
      </c>
      <c r="D1216" s="145">
        <v>0.02</v>
      </c>
      <c r="E1216" s="137">
        <f t="shared" si="97"/>
        <v>0</v>
      </c>
      <c r="F1216" s="137">
        <f t="shared" si="98"/>
        <v>0</v>
      </c>
      <c r="G1216" s="137">
        <f t="shared" si="99"/>
        <v>0</v>
      </c>
      <c r="H1216" s="142">
        <v>40.697800000000001</v>
      </c>
      <c r="I1216" s="139">
        <f t="shared" si="95"/>
        <v>0</v>
      </c>
      <c r="J1216" s="143">
        <f t="shared" si="96"/>
        <v>0</v>
      </c>
    </row>
    <row r="1217" spans="1:10" x14ac:dyDescent="0.2">
      <c r="A1217" s="11">
        <v>96374</v>
      </c>
      <c r="B1217" s="141" t="s">
        <v>3347</v>
      </c>
      <c r="C1217" s="144">
        <v>1.28</v>
      </c>
      <c r="D1217" s="145">
        <v>0.04</v>
      </c>
      <c r="E1217" s="137">
        <f t="shared" si="97"/>
        <v>0</v>
      </c>
      <c r="F1217" s="137">
        <f t="shared" si="98"/>
        <v>0</v>
      </c>
      <c r="G1217" s="137">
        <f t="shared" si="99"/>
        <v>0</v>
      </c>
      <c r="H1217" s="142">
        <v>40.697800000000001</v>
      </c>
      <c r="I1217" s="139">
        <f t="shared" si="95"/>
        <v>0</v>
      </c>
      <c r="J1217" s="143">
        <f t="shared" si="96"/>
        <v>0</v>
      </c>
    </row>
    <row r="1218" spans="1:10" x14ac:dyDescent="0.2">
      <c r="A1218" s="11">
        <v>96375</v>
      </c>
      <c r="B1218" s="141" t="s">
        <v>3348</v>
      </c>
      <c r="C1218" s="144">
        <v>0.5</v>
      </c>
      <c r="D1218" s="145">
        <v>0.04</v>
      </c>
      <c r="E1218" s="137">
        <f t="shared" si="97"/>
        <v>0</v>
      </c>
      <c r="F1218" s="137">
        <f t="shared" si="98"/>
        <v>0</v>
      </c>
      <c r="G1218" s="137">
        <f t="shared" si="99"/>
        <v>0</v>
      </c>
      <c r="H1218" s="142">
        <v>40.697800000000001</v>
      </c>
      <c r="I1218" s="139">
        <f t="shared" si="95"/>
        <v>0</v>
      </c>
      <c r="J1218" s="143">
        <f t="shared" si="96"/>
        <v>0</v>
      </c>
    </row>
    <row r="1219" spans="1:10" x14ac:dyDescent="0.2">
      <c r="A1219" s="11">
        <v>96401</v>
      </c>
      <c r="B1219" s="141" t="s">
        <v>3349</v>
      </c>
      <c r="C1219" s="144">
        <v>1.86</v>
      </c>
      <c r="D1219" s="145">
        <v>0.01</v>
      </c>
      <c r="E1219" s="137">
        <f t="shared" si="97"/>
        <v>0</v>
      </c>
      <c r="F1219" s="137">
        <f t="shared" si="98"/>
        <v>0</v>
      </c>
      <c r="G1219" s="137">
        <f t="shared" si="99"/>
        <v>0</v>
      </c>
      <c r="H1219" s="142">
        <v>40.697800000000001</v>
      </c>
      <c r="I1219" s="139">
        <f t="shared" si="95"/>
        <v>0</v>
      </c>
      <c r="J1219" s="143">
        <f t="shared" si="96"/>
        <v>0</v>
      </c>
    </row>
    <row r="1220" spans="1:10" x14ac:dyDescent="0.2">
      <c r="A1220" s="11">
        <v>96402</v>
      </c>
      <c r="B1220" s="141" t="s">
        <v>3350</v>
      </c>
      <c r="C1220" s="144">
        <v>0.71</v>
      </c>
      <c r="D1220" s="145">
        <v>0.01</v>
      </c>
      <c r="E1220" s="137">
        <f t="shared" si="97"/>
        <v>0</v>
      </c>
      <c r="F1220" s="137">
        <f t="shared" si="98"/>
        <v>0</v>
      </c>
      <c r="G1220" s="137">
        <f t="shared" si="99"/>
        <v>0</v>
      </c>
      <c r="H1220" s="142">
        <v>40.697800000000001</v>
      </c>
      <c r="I1220" s="139">
        <f t="shared" si="95"/>
        <v>0</v>
      </c>
      <c r="J1220" s="143">
        <f t="shared" si="96"/>
        <v>0</v>
      </c>
    </row>
    <row r="1221" spans="1:10" x14ac:dyDescent="0.2">
      <c r="A1221" s="11">
        <v>96405</v>
      </c>
      <c r="B1221" s="141" t="s">
        <v>3351</v>
      </c>
      <c r="C1221" s="144">
        <v>0.23</v>
      </c>
      <c r="D1221" s="145">
        <v>0.03</v>
      </c>
      <c r="E1221" s="137">
        <f t="shared" si="97"/>
        <v>0</v>
      </c>
      <c r="F1221" s="137">
        <f t="shared" si="98"/>
        <v>0</v>
      </c>
      <c r="G1221" s="137">
        <f t="shared" si="99"/>
        <v>0</v>
      </c>
      <c r="H1221" s="142">
        <v>40.697800000000001</v>
      </c>
      <c r="I1221" s="139">
        <f t="shared" si="95"/>
        <v>0</v>
      </c>
      <c r="J1221" s="143">
        <f t="shared" si="96"/>
        <v>0</v>
      </c>
    </row>
    <row r="1222" spans="1:10" x14ac:dyDescent="0.2">
      <c r="A1222" s="11">
        <v>96406</v>
      </c>
      <c r="B1222" s="141" t="s">
        <v>3352</v>
      </c>
      <c r="C1222" s="144">
        <v>0.28000000000000003</v>
      </c>
      <c r="D1222" s="145">
        <v>0.03</v>
      </c>
      <c r="E1222" s="137">
        <f t="shared" si="97"/>
        <v>0</v>
      </c>
      <c r="F1222" s="137">
        <f t="shared" si="98"/>
        <v>0</v>
      </c>
      <c r="G1222" s="137">
        <f t="shared" si="99"/>
        <v>0</v>
      </c>
      <c r="H1222" s="142">
        <v>40.697800000000001</v>
      </c>
      <c r="I1222" s="139">
        <f t="shared" si="95"/>
        <v>0</v>
      </c>
      <c r="J1222" s="143">
        <f t="shared" si="96"/>
        <v>0</v>
      </c>
    </row>
    <row r="1223" spans="1:10" x14ac:dyDescent="0.2">
      <c r="A1223" s="11">
        <v>96409</v>
      </c>
      <c r="B1223" s="141" t="s">
        <v>3353</v>
      </c>
      <c r="C1223" s="144">
        <v>2.77</v>
      </c>
      <c r="D1223" s="145">
        <v>0.06</v>
      </c>
      <c r="E1223" s="137">
        <f t="shared" si="97"/>
        <v>0</v>
      </c>
      <c r="F1223" s="137">
        <f t="shared" si="98"/>
        <v>0</v>
      </c>
      <c r="G1223" s="137">
        <f t="shared" si="99"/>
        <v>0</v>
      </c>
      <c r="H1223" s="142">
        <v>40.697800000000001</v>
      </c>
      <c r="I1223" s="139">
        <f t="shared" si="95"/>
        <v>0</v>
      </c>
      <c r="J1223" s="143">
        <f t="shared" si="96"/>
        <v>0</v>
      </c>
    </row>
    <row r="1224" spans="1:10" x14ac:dyDescent="0.2">
      <c r="A1224" s="11">
        <v>96411</v>
      </c>
      <c r="B1224" s="141" t="s">
        <v>3354</v>
      </c>
      <c r="C1224" s="144">
        <v>1.49</v>
      </c>
      <c r="D1224" s="145">
        <v>0.06</v>
      </c>
      <c r="E1224" s="137">
        <f t="shared" si="97"/>
        <v>0</v>
      </c>
      <c r="F1224" s="137">
        <f t="shared" si="98"/>
        <v>0</v>
      </c>
      <c r="G1224" s="137">
        <f t="shared" si="99"/>
        <v>0</v>
      </c>
      <c r="H1224" s="142">
        <v>40.697800000000001</v>
      </c>
      <c r="I1224" s="139">
        <f t="shared" si="95"/>
        <v>0</v>
      </c>
      <c r="J1224" s="143">
        <f t="shared" si="96"/>
        <v>0</v>
      </c>
    </row>
    <row r="1225" spans="1:10" x14ac:dyDescent="0.2">
      <c r="A1225" s="11">
        <v>96413</v>
      </c>
      <c r="B1225" s="141" t="s">
        <v>3355</v>
      </c>
      <c r="C1225" s="144">
        <v>3.61</v>
      </c>
      <c r="D1225" s="145">
        <v>0.08</v>
      </c>
      <c r="E1225" s="137">
        <f t="shared" si="97"/>
        <v>0</v>
      </c>
      <c r="F1225" s="137">
        <f t="shared" si="98"/>
        <v>0</v>
      </c>
      <c r="G1225" s="137">
        <f t="shared" si="99"/>
        <v>0</v>
      </c>
      <c r="H1225" s="142">
        <v>40.697800000000001</v>
      </c>
      <c r="I1225" s="139">
        <f t="shared" si="95"/>
        <v>0</v>
      </c>
      <c r="J1225" s="143">
        <f t="shared" si="96"/>
        <v>0</v>
      </c>
    </row>
    <row r="1226" spans="1:10" x14ac:dyDescent="0.2">
      <c r="A1226" s="11">
        <v>96415</v>
      </c>
      <c r="B1226" s="141" t="s">
        <v>3356</v>
      </c>
      <c r="C1226" s="144">
        <v>0.65</v>
      </c>
      <c r="D1226" s="145">
        <v>7.0000000000000007E-2</v>
      </c>
      <c r="E1226" s="137">
        <f t="shared" si="97"/>
        <v>0</v>
      </c>
      <c r="F1226" s="137">
        <f t="shared" si="98"/>
        <v>0</v>
      </c>
      <c r="G1226" s="137">
        <f t="shared" si="99"/>
        <v>0</v>
      </c>
      <c r="H1226" s="142">
        <v>40.697800000000001</v>
      </c>
      <c r="I1226" s="139">
        <f t="shared" si="95"/>
        <v>0</v>
      </c>
      <c r="J1226" s="143">
        <f t="shared" si="96"/>
        <v>0</v>
      </c>
    </row>
    <row r="1227" spans="1:10" x14ac:dyDescent="0.2">
      <c r="A1227" s="11">
        <v>96416</v>
      </c>
      <c r="B1227" s="141" t="s">
        <v>3357</v>
      </c>
      <c r="C1227" s="144">
        <v>4.0599999999999996</v>
      </c>
      <c r="D1227" s="145">
        <v>0.08</v>
      </c>
      <c r="E1227" s="137">
        <f t="shared" si="97"/>
        <v>0</v>
      </c>
      <c r="F1227" s="137">
        <f t="shared" si="98"/>
        <v>0</v>
      </c>
      <c r="G1227" s="137">
        <f t="shared" si="99"/>
        <v>0</v>
      </c>
      <c r="H1227" s="142">
        <v>40.697800000000001</v>
      </c>
      <c r="I1227" s="139">
        <f t="shared" si="95"/>
        <v>0</v>
      </c>
      <c r="J1227" s="143">
        <f t="shared" si="96"/>
        <v>0</v>
      </c>
    </row>
    <row r="1228" spans="1:10" x14ac:dyDescent="0.2">
      <c r="A1228" s="11">
        <v>96417</v>
      </c>
      <c r="B1228" s="141" t="s">
        <v>3358</v>
      </c>
      <c r="C1228" s="144">
        <v>1.72</v>
      </c>
      <c r="D1228" s="145">
        <v>7.0000000000000007E-2</v>
      </c>
      <c r="E1228" s="137">
        <f t="shared" si="97"/>
        <v>0</v>
      </c>
      <c r="F1228" s="137">
        <f t="shared" si="98"/>
        <v>0</v>
      </c>
      <c r="G1228" s="137">
        <f t="shared" si="99"/>
        <v>0</v>
      </c>
      <c r="H1228" s="142">
        <v>40.697800000000001</v>
      </c>
      <c r="I1228" s="139">
        <f t="shared" si="95"/>
        <v>0</v>
      </c>
      <c r="J1228" s="143">
        <f t="shared" si="96"/>
        <v>0</v>
      </c>
    </row>
    <row r="1229" spans="1:10" x14ac:dyDescent="0.2">
      <c r="A1229" s="11">
        <v>96420</v>
      </c>
      <c r="B1229" s="141" t="s">
        <v>3359</v>
      </c>
      <c r="C1229" s="144">
        <v>2.69</v>
      </c>
      <c r="D1229" s="145">
        <v>0.08</v>
      </c>
      <c r="E1229" s="137">
        <f t="shared" si="97"/>
        <v>0</v>
      </c>
      <c r="F1229" s="137">
        <f t="shared" si="98"/>
        <v>0</v>
      </c>
      <c r="G1229" s="137">
        <f t="shared" si="99"/>
        <v>0</v>
      </c>
      <c r="H1229" s="142">
        <v>40.697800000000001</v>
      </c>
      <c r="I1229" s="139">
        <f t="shared" si="95"/>
        <v>0</v>
      </c>
      <c r="J1229" s="143">
        <f t="shared" si="96"/>
        <v>0</v>
      </c>
    </row>
    <row r="1230" spans="1:10" x14ac:dyDescent="0.2">
      <c r="A1230" s="11">
        <v>96422</v>
      </c>
      <c r="B1230" s="141" t="s">
        <v>3360</v>
      </c>
      <c r="C1230" s="144">
        <v>3.8</v>
      </c>
      <c r="D1230" s="145">
        <v>0.08</v>
      </c>
      <c r="E1230" s="137">
        <f t="shared" si="97"/>
        <v>0</v>
      </c>
      <c r="F1230" s="137">
        <f t="shared" si="98"/>
        <v>0</v>
      </c>
      <c r="G1230" s="137">
        <f t="shared" si="99"/>
        <v>0</v>
      </c>
      <c r="H1230" s="142">
        <v>40.697800000000001</v>
      </c>
      <c r="I1230" s="139">
        <f t="shared" si="95"/>
        <v>0</v>
      </c>
      <c r="J1230" s="143">
        <f t="shared" si="96"/>
        <v>0</v>
      </c>
    </row>
    <row r="1231" spans="1:10" x14ac:dyDescent="0.2">
      <c r="A1231" s="11">
        <v>96423</v>
      </c>
      <c r="B1231" s="141" t="s">
        <v>3361</v>
      </c>
      <c r="C1231" s="144">
        <v>1.91</v>
      </c>
      <c r="D1231" s="145">
        <v>0.02</v>
      </c>
      <c r="E1231" s="137">
        <f t="shared" si="97"/>
        <v>0</v>
      </c>
      <c r="F1231" s="137">
        <f t="shared" si="98"/>
        <v>0</v>
      </c>
      <c r="G1231" s="137">
        <f t="shared" si="99"/>
        <v>0</v>
      </c>
      <c r="H1231" s="142">
        <v>40.697800000000001</v>
      </c>
      <c r="I1231" s="139">
        <f t="shared" si="95"/>
        <v>0</v>
      </c>
      <c r="J1231" s="143">
        <f t="shared" si="96"/>
        <v>0</v>
      </c>
    </row>
    <row r="1232" spans="1:10" x14ac:dyDescent="0.2">
      <c r="A1232" s="11">
        <v>96425</v>
      </c>
      <c r="B1232" s="141" t="s">
        <v>3362</v>
      </c>
      <c r="C1232" s="144">
        <v>4.5199999999999996</v>
      </c>
      <c r="D1232" s="145">
        <v>0.08</v>
      </c>
      <c r="E1232" s="137">
        <f t="shared" si="97"/>
        <v>0</v>
      </c>
      <c r="F1232" s="137">
        <f t="shared" si="98"/>
        <v>0</v>
      </c>
      <c r="G1232" s="137">
        <f t="shared" si="99"/>
        <v>0</v>
      </c>
      <c r="H1232" s="142">
        <v>40.697800000000001</v>
      </c>
      <c r="I1232" s="139">
        <f t="shared" si="95"/>
        <v>0</v>
      </c>
      <c r="J1232" s="143">
        <f t="shared" si="96"/>
        <v>0</v>
      </c>
    </row>
    <row r="1233" spans="1:10" x14ac:dyDescent="0.2">
      <c r="A1233" s="11">
        <v>96440</v>
      </c>
      <c r="B1233" s="141" t="s">
        <v>3363</v>
      </c>
      <c r="C1233" s="144">
        <v>1</v>
      </c>
      <c r="D1233" s="145">
        <v>0.17</v>
      </c>
      <c r="E1233" s="137">
        <f t="shared" si="97"/>
        <v>0</v>
      </c>
      <c r="F1233" s="137">
        <f t="shared" si="98"/>
        <v>0</v>
      </c>
      <c r="G1233" s="137">
        <f t="shared" si="99"/>
        <v>0</v>
      </c>
      <c r="H1233" s="142">
        <v>40.697800000000001</v>
      </c>
      <c r="I1233" s="139">
        <f t="shared" si="95"/>
        <v>0</v>
      </c>
      <c r="J1233" s="143">
        <f t="shared" si="96"/>
        <v>0</v>
      </c>
    </row>
    <row r="1234" spans="1:10" x14ac:dyDescent="0.2">
      <c r="A1234" s="11">
        <v>96446</v>
      </c>
      <c r="B1234" s="141" t="s">
        <v>3364</v>
      </c>
      <c r="C1234" s="135">
        <v>0.19</v>
      </c>
      <c r="D1234" s="137">
        <v>7.0000000000000007E-2</v>
      </c>
      <c r="E1234" s="137">
        <f t="shared" si="97"/>
        <v>0</v>
      </c>
      <c r="F1234" s="137">
        <f t="shared" si="98"/>
        <v>0</v>
      </c>
      <c r="G1234" s="137">
        <f t="shared" si="99"/>
        <v>0</v>
      </c>
      <c r="H1234" s="142">
        <v>40.697800000000001</v>
      </c>
      <c r="I1234" s="139">
        <f t="shared" si="95"/>
        <v>0</v>
      </c>
      <c r="J1234" s="143">
        <f t="shared" si="96"/>
        <v>0</v>
      </c>
    </row>
    <row r="1235" spans="1:10" x14ac:dyDescent="0.2">
      <c r="A1235" s="11">
        <v>96450</v>
      </c>
      <c r="B1235" s="141" t="s">
        <v>3365</v>
      </c>
      <c r="C1235" s="144">
        <v>0.83</v>
      </c>
      <c r="D1235" s="145">
        <v>0.09</v>
      </c>
      <c r="E1235" s="137">
        <f t="shared" si="97"/>
        <v>0</v>
      </c>
      <c r="F1235" s="137">
        <f t="shared" si="98"/>
        <v>0</v>
      </c>
      <c r="G1235" s="137">
        <f t="shared" si="99"/>
        <v>0</v>
      </c>
      <c r="H1235" s="142">
        <v>40.697800000000001</v>
      </c>
      <c r="I1235" s="139">
        <f t="shared" si="95"/>
        <v>0</v>
      </c>
      <c r="J1235" s="143">
        <f t="shared" si="96"/>
        <v>0</v>
      </c>
    </row>
    <row r="1236" spans="1:10" x14ac:dyDescent="0.2">
      <c r="A1236" s="11">
        <v>96521</v>
      </c>
      <c r="B1236" s="141" t="s">
        <v>3366</v>
      </c>
      <c r="C1236" s="144">
        <v>3.13</v>
      </c>
      <c r="D1236" s="145">
        <v>0.06</v>
      </c>
      <c r="E1236" s="137">
        <f t="shared" si="97"/>
        <v>0</v>
      </c>
      <c r="F1236" s="137">
        <f t="shared" si="98"/>
        <v>0</v>
      </c>
      <c r="G1236" s="137">
        <f t="shared" si="99"/>
        <v>0</v>
      </c>
      <c r="H1236" s="142">
        <v>40.697800000000001</v>
      </c>
      <c r="I1236" s="139">
        <f t="shared" si="95"/>
        <v>0</v>
      </c>
      <c r="J1236" s="143">
        <f t="shared" si="96"/>
        <v>0</v>
      </c>
    </row>
    <row r="1237" spans="1:10" x14ac:dyDescent="0.2">
      <c r="A1237" s="11">
        <v>96522</v>
      </c>
      <c r="B1237" s="141" t="s">
        <v>3367</v>
      </c>
      <c r="C1237" s="144">
        <v>2.72</v>
      </c>
      <c r="D1237" s="145">
        <v>0.06</v>
      </c>
      <c r="E1237" s="137">
        <f t="shared" si="97"/>
        <v>0</v>
      </c>
      <c r="F1237" s="137">
        <f t="shared" si="98"/>
        <v>0</v>
      </c>
      <c r="G1237" s="137">
        <f t="shared" si="99"/>
        <v>0</v>
      </c>
      <c r="H1237" s="142">
        <v>40.697800000000001</v>
      </c>
      <c r="I1237" s="139">
        <f t="shared" si="95"/>
        <v>0</v>
      </c>
      <c r="J1237" s="143">
        <f t="shared" si="96"/>
        <v>0</v>
      </c>
    </row>
    <row r="1238" spans="1:10" x14ac:dyDescent="0.2">
      <c r="A1238" s="11">
        <v>96523</v>
      </c>
      <c r="B1238" s="141" t="s">
        <v>3368</v>
      </c>
      <c r="C1238" s="144">
        <v>0.64</v>
      </c>
      <c r="D1238" s="145">
        <v>0.01</v>
      </c>
      <c r="E1238" s="137">
        <f t="shared" si="97"/>
        <v>0</v>
      </c>
      <c r="F1238" s="137">
        <f t="shared" si="98"/>
        <v>0</v>
      </c>
      <c r="G1238" s="137">
        <f t="shared" si="99"/>
        <v>0</v>
      </c>
      <c r="H1238" s="142">
        <v>40.697800000000001</v>
      </c>
      <c r="I1238" s="139">
        <f t="shared" si="95"/>
        <v>0</v>
      </c>
      <c r="J1238" s="143">
        <f t="shared" si="96"/>
        <v>0</v>
      </c>
    </row>
    <row r="1239" spans="1:10" x14ac:dyDescent="0.2">
      <c r="A1239" s="11">
        <v>96542</v>
      </c>
      <c r="B1239" s="141" t="s">
        <v>3369</v>
      </c>
      <c r="C1239" s="144">
        <v>0.33</v>
      </c>
      <c r="D1239" s="145">
        <v>7.0000000000000007E-2</v>
      </c>
      <c r="E1239" s="137">
        <f t="shared" si="97"/>
        <v>0</v>
      </c>
      <c r="F1239" s="137">
        <f t="shared" si="98"/>
        <v>0</v>
      </c>
      <c r="G1239" s="137">
        <f t="shared" si="99"/>
        <v>0</v>
      </c>
      <c r="H1239" s="142">
        <v>40.697800000000001</v>
      </c>
      <c r="I1239" s="139">
        <f t="shared" si="95"/>
        <v>0</v>
      </c>
      <c r="J1239" s="143">
        <f t="shared" si="96"/>
        <v>0</v>
      </c>
    </row>
    <row r="1240" spans="1:10" x14ac:dyDescent="0.2">
      <c r="A1240" s="11">
        <v>96567</v>
      </c>
      <c r="B1240" s="141" t="s">
        <v>3370</v>
      </c>
      <c r="C1240" s="144">
        <v>3.74</v>
      </c>
      <c r="D1240" s="145">
        <v>0.04</v>
      </c>
      <c r="E1240" s="137">
        <f t="shared" si="97"/>
        <v>0</v>
      </c>
      <c r="F1240" s="137">
        <f t="shared" si="98"/>
        <v>0</v>
      </c>
      <c r="G1240" s="137">
        <f t="shared" si="99"/>
        <v>0</v>
      </c>
      <c r="H1240" s="142">
        <v>40.697800000000001</v>
      </c>
      <c r="I1240" s="139">
        <f t="shared" si="95"/>
        <v>0</v>
      </c>
      <c r="J1240" s="143">
        <f t="shared" si="96"/>
        <v>0</v>
      </c>
    </row>
    <row r="1241" spans="1:10" x14ac:dyDescent="0.2">
      <c r="A1241" s="11">
        <v>96570</v>
      </c>
      <c r="B1241" s="141" t="s">
        <v>3371</v>
      </c>
      <c r="C1241" s="144">
        <v>0.41</v>
      </c>
      <c r="D1241" s="145">
        <v>0.11</v>
      </c>
      <c r="E1241" s="137">
        <f t="shared" si="97"/>
        <v>0</v>
      </c>
      <c r="F1241" s="137">
        <f t="shared" si="98"/>
        <v>0</v>
      </c>
      <c r="G1241" s="137">
        <f t="shared" si="99"/>
        <v>0</v>
      </c>
      <c r="H1241" s="142">
        <v>40.697800000000001</v>
      </c>
      <c r="I1241" s="139">
        <f t="shared" si="95"/>
        <v>0</v>
      </c>
      <c r="J1241" s="143">
        <f t="shared" si="96"/>
        <v>0</v>
      </c>
    </row>
    <row r="1242" spans="1:10" x14ac:dyDescent="0.2">
      <c r="A1242" s="11">
        <v>96571</v>
      </c>
      <c r="B1242" s="141" t="s">
        <v>3372</v>
      </c>
      <c r="C1242" s="144">
        <v>0.2</v>
      </c>
      <c r="D1242" s="145">
        <v>0.03</v>
      </c>
      <c r="E1242" s="137">
        <f t="shared" si="97"/>
        <v>0</v>
      </c>
      <c r="F1242" s="137">
        <f t="shared" si="98"/>
        <v>0</v>
      </c>
      <c r="G1242" s="137">
        <f t="shared" si="99"/>
        <v>0</v>
      </c>
      <c r="H1242" s="142">
        <v>40.697800000000001</v>
      </c>
      <c r="I1242" s="139">
        <f t="shared" si="95"/>
        <v>0</v>
      </c>
      <c r="J1242" s="143">
        <f t="shared" si="96"/>
        <v>0</v>
      </c>
    </row>
    <row r="1243" spans="1:10" x14ac:dyDescent="0.2">
      <c r="A1243" s="11">
        <v>96900</v>
      </c>
      <c r="B1243" s="141" t="s">
        <v>3373</v>
      </c>
      <c r="C1243" s="144">
        <v>0.56000000000000005</v>
      </c>
      <c r="D1243" s="145">
        <v>0.02</v>
      </c>
      <c r="E1243" s="137">
        <f t="shared" si="97"/>
        <v>0</v>
      </c>
      <c r="F1243" s="137">
        <f t="shared" si="98"/>
        <v>0</v>
      </c>
      <c r="G1243" s="137">
        <f t="shared" si="99"/>
        <v>0</v>
      </c>
      <c r="H1243" s="142">
        <v>40.697800000000001</v>
      </c>
      <c r="I1243" s="139">
        <f t="shared" si="95"/>
        <v>0</v>
      </c>
      <c r="J1243" s="143">
        <f t="shared" si="96"/>
        <v>0</v>
      </c>
    </row>
    <row r="1244" spans="1:10" x14ac:dyDescent="0.2">
      <c r="A1244" s="11">
        <v>96902</v>
      </c>
      <c r="B1244" s="141" t="s">
        <v>3374</v>
      </c>
      <c r="C1244" s="144">
        <v>0.1</v>
      </c>
      <c r="D1244" s="145">
        <v>0.01</v>
      </c>
      <c r="E1244" s="137">
        <f t="shared" si="97"/>
        <v>0</v>
      </c>
      <c r="F1244" s="137">
        <f t="shared" si="98"/>
        <v>0</v>
      </c>
      <c r="G1244" s="137">
        <f t="shared" si="99"/>
        <v>0</v>
      </c>
      <c r="H1244" s="142">
        <v>40.697800000000001</v>
      </c>
      <c r="I1244" s="139">
        <f t="shared" si="95"/>
        <v>0</v>
      </c>
      <c r="J1244" s="143">
        <f t="shared" si="96"/>
        <v>0</v>
      </c>
    </row>
    <row r="1245" spans="1:10" x14ac:dyDescent="0.2">
      <c r="A1245" s="11">
        <v>96910</v>
      </c>
      <c r="B1245" s="141" t="s">
        <v>3375</v>
      </c>
      <c r="C1245" s="144">
        <v>2</v>
      </c>
      <c r="D1245" s="145">
        <v>0.04</v>
      </c>
      <c r="E1245" s="137">
        <f t="shared" si="97"/>
        <v>0</v>
      </c>
      <c r="F1245" s="137">
        <f t="shared" si="98"/>
        <v>0</v>
      </c>
      <c r="G1245" s="137">
        <f t="shared" si="99"/>
        <v>0</v>
      </c>
      <c r="H1245" s="142">
        <v>40.697800000000001</v>
      </c>
      <c r="I1245" s="139">
        <f t="shared" si="95"/>
        <v>0</v>
      </c>
      <c r="J1245" s="143">
        <f t="shared" si="96"/>
        <v>0</v>
      </c>
    </row>
    <row r="1246" spans="1:10" x14ac:dyDescent="0.2">
      <c r="A1246" s="11">
        <v>96912</v>
      </c>
      <c r="B1246" s="141" t="s">
        <v>3376</v>
      </c>
      <c r="C1246" s="144">
        <v>2.58</v>
      </c>
      <c r="D1246" s="145">
        <v>0.05</v>
      </c>
      <c r="E1246" s="137">
        <f t="shared" si="97"/>
        <v>0</v>
      </c>
      <c r="F1246" s="137">
        <f t="shared" si="98"/>
        <v>0</v>
      </c>
      <c r="G1246" s="137">
        <f t="shared" si="99"/>
        <v>0</v>
      </c>
      <c r="H1246" s="142">
        <v>40.697800000000001</v>
      </c>
      <c r="I1246" s="139">
        <f t="shared" si="95"/>
        <v>0</v>
      </c>
      <c r="J1246" s="143">
        <f t="shared" si="96"/>
        <v>0</v>
      </c>
    </row>
    <row r="1247" spans="1:10" x14ac:dyDescent="0.2">
      <c r="A1247" s="11">
        <v>96913</v>
      </c>
      <c r="B1247" s="141" t="s">
        <v>3377</v>
      </c>
      <c r="C1247" s="144">
        <v>3.65</v>
      </c>
      <c r="D1247" s="145">
        <v>0.1</v>
      </c>
      <c r="E1247" s="137">
        <f t="shared" si="97"/>
        <v>0</v>
      </c>
      <c r="F1247" s="137">
        <f t="shared" si="98"/>
        <v>0</v>
      </c>
      <c r="G1247" s="137">
        <f t="shared" si="99"/>
        <v>0</v>
      </c>
      <c r="H1247" s="142">
        <v>40.697800000000001</v>
      </c>
      <c r="I1247" s="139">
        <f t="shared" si="95"/>
        <v>0</v>
      </c>
      <c r="J1247" s="143">
        <f t="shared" si="96"/>
        <v>0</v>
      </c>
    </row>
    <row r="1248" spans="1:10" x14ac:dyDescent="0.2">
      <c r="A1248" s="11">
        <v>96920</v>
      </c>
      <c r="B1248" s="141" t="s">
        <v>3378</v>
      </c>
      <c r="C1248" s="144">
        <v>0.57999999999999996</v>
      </c>
      <c r="D1248" s="145">
        <v>0.02</v>
      </c>
      <c r="E1248" s="137">
        <f t="shared" si="97"/>
        <v>0</v>
      </c>
      <c r="F1248" s="137">
        <f t="shared" si="98"/>
        <v>0</v>
      </c>
      <c r="G1248" s="137">
        <f t="shared" si="99"/>
        <v>0</v>
      </c>
      <c r="H1248" s="142">
        <v>40.697800000000001</v>
      </c>
      <c r="I1248" s="139">
        <f t="shared" ref="I1248:I1303" si="100">+G1248*H1248</f>
        <v>0</v>
      </c>
      <c r="J1248" s="143">
        <f t="shared" si="96"/>
        <v>0</v>
      </c>
    </row>
    <row r="1249" spans="1:10" x14ac:dyDescent="0.2">
      <c r="A1249" s="11">
        <v>96921</v>
      </c>
      <c r="B1249" s="141" t="s">
        <v>3379</v>
      </c>
      <c r="C1249" s="144">
        <v>0.55000000000000004</v>
      </c>
      <c r="D1249" s="145">
        <v>0.03</v>
      </c>
      <c r="E1249" s="137">
        <f t="shared" si="97"/>
        <v>0</v>
      </c>
      <c r="F1249" s="137">
        <f t="shared" si="98"/>
        <v>0</v>
      </c>
      <c r="G1249" s="137">
        <f t="shared" si="99"/>
        <v>0</v>
      </c>
      <c r="H1249" s="142">
        <v>40.697800000000001</v>
      </c>
      <c r="I1249" s="139">
        <f t="shared" si="100"/>
        <v>0</v>
      </c>
      <c r="J1249" s="143">
        <f t="shared" ref="J1249:J1303" si="101">+ROUND($I1249*J$16,2)</f>
        <v>0</v>
      </c>
    </row>
    <row r="1250" spans="1:10" x14ac:dyDescent="0.2">
      <c r="A1250" s="11">
        <v>96922</v>
      </c>
      <c r="B1250" s="141" t="s">
        <v>3380</v>
      </c>
      <c r="C1250" s="144">
        <v>1.06</v>
      </c>
      <c r="D1250" s="145">
        <v>0.04</v>
      </c>
      <c r="E1250" s="137">
        <f t="shared" si="97"/>
        <v>0</v>
      </c>
      <c r="F1250" s="137">
        <f t="shared" si="98"/>
        <v>0</v>
      </c>
      <c r="G1250" s="137">
        <f t="shared" si="99"/>
        <v>0</v>
      </c>
      <c r="H1250" s="142">
        <v>40.697800000000001</v>
      </c>
      <c r="I1250" s="139">
        <f t="shared" si="100"/>
        <v>0</v>
      </c>
      <c r="J1250" s="143">
        <f t="shared" si="101"/>
        <v>0</v>
      </c>
    </row>
    <row r="1251" spans="1:10" x14ac:dyDescent="0.2">
      <c r="A1251" s="11">
        <v>97001</v>
      </c>
      <c r="B1251" s="141" t="s">
        <v>3381</v>
      </c>
      <c r="C1251" s="144">
        <v>0.67</v>
      </c>
      <c r="D1251" s="145">
        <v>0.05</v>
      </c>
      <c r="E1251" s="137">
        <f t="shared" ref="E1251:E1303" si="102">+$I$15*C1251</f>
        <v>0</v>
      </c>
      <c r="F1251" s="137">
        <f t="shared" si="98"/>
        <v>0</v>
      </c>
      <c r="G1251" s="137">
        <f t="shared" si="99"/>
        <v>0</v>
      </c>
      <c r="H1251" s="142">
        <v>40.697800000000001</v>
      </c>
      <c r="I1251" s="139">
        <f t="shared" si="100"/>
        <v>0</v>
      </c>
      <c r="J1251" s="143">
        <f t="shared" si="101"/>
        <v>0</v>
      </c>
    </row>
    <row r="1252" spans="1:10" x14ac:dyDescent="0.2">
      <c r="A1252" s="11">
        <v>97002</v>
      </c>
      <c r="B1252" s="141" t="s">
        <v>3382</v>
      </c>
      <c r="C1252" s="144">
        <v>0.41</v>
      </c>
      <c r="D1252" s="145">
        <v>0.02</v>
      </c>
      <c r="E1252" s="137">
        <f t="shared" si="102"/>
        <v>0</v>
      </c>
      <c r="F1252" s="137">
        <f t="shared" ref="F1252:F1303" si="103">+D1252*$I$16</f>
        <v>0</v>
      </c>
      <c r="G1252" s="137">
        <f t="shared" ref="G1252:G1303" si="104">+E1252+F1252</f>
        <v>0</v>
      </c>
      <c r="H1252" s="142">
        <v>40.697800000000001</v>
      </c>
      <c r="I1252" s="139">
        <f t="shared" si="100"/>
        <v>0</v>
      </c>
      <c r="J1252" s="143">
        <f t="shared" si="101"/>
        <v>0</v>
      </c>
    </row>
    <row r="1253" spans="1:10" x14ac:dyDescent="0.2">
      <c r="A1253" s="11">
        <v>97003</v>
      </c>
      <c r="B1253" s="141" t="s">
        <v>3383</v>
      </c>
      <c r="C1253" s="144">
        <v>0.78</v>
      </c>
      <c r="D1253" s="145">
        <v>0.06</v>
      </c>
      <c r="E1253" s="137">
        <f t="shared" si="102"/>
        <v>0</v>
      </c>
      <c r="F1253" s="137">
        <f t="shared" si="103"/>
        <v>0</v>
      </c>
      <c r="G1253" s="137">
        <f t="shared" si="104"/>
        <v>0</v>
      </c>
      <c r="H1253" s="142">
        <v>40.697800000000001</v>
      </c>
      <c r="I1253" s="139">
        <f t="shared" si="100"/>
        <v>0</v>
      </c>
      <c r="J1253" s="143">
        <f t="shared" si="101"/>
        <v>0</v>
      </c>
    </row>
    <row r="1254" spans="1:10" x14ac:dyDescent="0.2">
      <c r="A1254" s="11">
        <v>97004</v>
      </c>
      <c r="B1254" s="141" t="s">
        <v>3384</v>
      </c>
      <c r="C1254" s="144">
        <v>0.55000000000000004</v>
      </c>
      <c r="D1254" s="145">
        <v>0.02</v>
      </c>
      <c r="E1254" s="137">
        <f t="shared" si="102"/>
        <v>0</v>
      </c>
      <c r="F1254" s="137">
        <f t="shared" si="103"/>
        <v>0</v>
      </c>
      <c r="G1254" s="137">
        <f t="shared" si="104"/>
        <v>0</v>
      </c>
      <c r="H1254" s="142">
        <v>40.697800000000001</v>
      </c>
      <c r="I1254" s="139">
        <f t="shared" si="100"/>
        <v>0</v>
      </c>
      <c r="J1254" s="143">
        <f t="shared" si="101"/>
        <v>0</v>
      </c>
    </row>
    <row r="1255" spans="1:10" x14ac:dyDescent="0.2">
      <c r="A1255" s="11">
        <v>97010</v>
      </c>
      <c r="B1255" s="141" t="s">
        <v>3385</v>
      </c>
      <c r="C1255" s="144">
        <v>7.0000000000000007E-2</v>
      </c>
      <c r="D1255" s="145">
        <v>0.01</v>
      </c>
      <c r="E1255" s="137">
        <f t="shared" si="102"/>
        <v>0</v>
      </c>
      <c r="F1255" s="137">
        <f t="shared" si="103"/>
        <v>0</v>
      </c>
      <c r="G1255" s="137">
        <f t="shared" si="104"/>
        <v>0</v>
      </c>
      <c r="H1255" s="142">
        <v>40.697800000000001</v>
      </c>
      <c r="I1255" s="139">
        <f t="shared" si="100"/>
        <v>0</v>
      </c>
      <c r="J1255" s="143">
        <f t="shared" si="101"/>
        <v>0</v>
      </c>
    </row>
    <row r="1256" spans="1:10" x14ac:dyDescent="0.2">
      <c r="A1256" s="11">
        <v>97012</v>
      </c>
      <c r="B1256" s="141" t="s">
        <v>3386</v>
      </c>
      <c r="C1256" s="144">
        <v>0.14000000000000001</v>
      </c>
      <c r="D1256" s="145">
        <v>0.01</v>
      </c>
      <c r="E1256" s="137">
        <f t="shared" si="102"/>
        <v>0</v>
      </c>
      <c r="F1256" s="137">
        <f t="shared" si="103"/>
        <v>0</v>
      </c>
      <c r="G1256" s="137">
        <f t="shared" si="104"/>
        <v>0</v>
      </c>
      <c r="H1256" s="142">
        <v>40.697800000000001</v>
      </c>
      <c r="I1256" s="139">
        <f t="shared" si="100"/>
        <v>0</v>
      </c>
      <c r="J1256" s="143">
        <f t="shared" si="101"/>
        <v>0</v>
      </c>
    </row>
    <row r="1257" spans="1:10" x14ac:dyDescent="0.2">
      <c r="A1257" s="11">
        <v>97014</v>
      </c>
      <c r="B1257" s="141" t="s">
        <v>3387</v>
      </c>
      <c r="C1257" s="144">
        <v>0.18</v>
      </c>
      <c r="D1257" s="145">
        <v>0.01</v>
      </c>
      <c r="E1257" s="137">
        <f t="shared" si="102"/>
        <v>0</v>
      </c>
      <c r="F1257" s="137">
        <f t="shared" si="103"/>
        <v>0</v>
      </c>
      <c r="G1257" s="137">
        <f t="shared" si="104"/>
        <v>0</v>
      </c>
      <c r="H1257" s="142">
        <v>40.697800000000001</v>
      </c>
      <c r="I1257" s="139">
        <f t="shared" si="100"/>
        <v>0</v>
      </c>
      <c r="J1257" s="143">
        <f t="shared" si="101"/>
        <v>0</v>
      </c>
    </row>
    <row r="1258" spans="1:10" x14ac:dyDescent="0.2">
      <c r="A1258" s="11">
        <v>97016</v>
      </c>
      <c r="B1258" s="141" t="s">
        <v>3388</v>
      </c>
      <c r="C1258" s="144">
        <v>0.24</v>
      </c>
      <c r="D1258" s="145">
        <v>0.01</v>
      </c>
      <c r="E1258" s="137">
        <f t="shared" si="102"/>
        <v>0</v>
      </c>
      <c r="F1258" s="137">
        <f t="shared" si="103"/>
        <v>0</v>
      </c>
      <c r="G1258" s="137">
        <f t="shared" si="104"/>
        <v>0</v>
      </c>
      <c r="H1258" s="142">
        <v>40.697800000000001</v>
      </c>
      <c r="I1258" s="139">
        <f t="shared" si="100"/>
        <v>0</v>
      </c>
      <c r="J1258" s="143">
        <f t="shared" si="101"/>
        <v>0</v>
      </c>
    </row>
    <row r="1259" spans="1:10" x14ac:dyDescent="0.2">
      <c r="A1259" s="11">
        <v>97018</v>
      </c>
      <c r="B1259" s="141" t="s">
        <v>3389</v>
      </c>
      <c r="C1259" s="144">
        <v>0.17</v>
      </c>
      <c r="D1259" s="145">
        <v>0.01</v>
      </c>
      <c r="E1259" s="137">
        <f t="shared" si="102"/>
        <v>0</v>
      </c>
      <c r="F1259" s="137">
        <f t="shared" si="103"/>
        <v>0</v>
      </c>
      <c r="G1259" s="137">
        <f t="shared" si="104"/>
        <v>0</v>
      </c>
      <c r="H1259" s="142">
        <v>40.697800000000001</v>
      </c>
      <c r="I1259" s="139">
        <f t="shared" si="100"/>
        <v>0</v>
      </c>
      <c r="J1259" s="143">
        <f t="shared" si="101"/>
        <v>0</v>
      </c>
    </row>
    <row r="1260" spans="1:10" x14ac:dyDescent="0.2">
      <c r="A1260" s="11">
        <v>97022</v>
      </c>
      <c r="B1260" s="141" t="s">
        <v>3390</v>
      </c>
      <c r="C1260" s="144">
        <v>0.33</v>
      </c>
      <c r="D1260" s="145">
        <v>0.01</v>
      </c>
      <c r="E1260" s="137">
        <f t="shared" si="102"/>
        <v>0</v>
      </c>
      <c r="F1260" s="137">
        <f t="shared" si="103"/>
        <v>0</v>
      </c>
      <c r="G1260" s="137">
        <f t="shared" si="104"/>
        <v>0</v>
      </c>
      <c r="H1260" s="142">
        <v>40.697800000000001</v>
      </c>
      <c r="I1260" s="139">
        <f t="shared" si="100"/>
        <v>0</v>
      </c>
      <c r="J1260" s="143">
        <f t="shared" si="101"/>
        <v>0</v>
      </c>
    </row>
    <row r="1261" spans="1:10" x14ac:dyDescent="0.2">
      <c r="A1261" s="11">
        <v>97024</v>
      </c>
      <c r="B1261" s="141" t="s">
        <v>3391</v>
      </c>
      <c r="C1261" s="144">
        <v>0.08</v>
      </c>
      <c r="D1261" s="145">
        <v>0.01</v>
      </c>
      <c r="E1261" s="137">
        <f t="shared" si="102"/>
        <v>0</v>
      </c>
      <c r="F1261" s="137">
        <f t="shared" si="103"/>
        <v>0</v>
      </c>
      <c r="G1261" s="137">
        <f t="shared" si="104"/>
        <v>0</v>
      </c>
      <c r="H1261" s="142">
        <v>40.697800000000001</v>
      </c>
      <c r="I1261" s="139">
        <f t="shared" si="100"/>
        <v>0</v>
      </c>
      <c r="J1261" s="143">
        <f t="shared" si="101"/>
        <v>0</v>
      </c>
    </row>
    <row r="1262" spans="1:10" x14ac:dyDescent="0.2">
      <c r="A1262" s="11">
        <v>97026</v>
      </c>
      <c r="B1262" s="141" t="s">
        <v>3392</v>
      </c>
      <c r="C1262" s="144">
        <v>7.0000000000000007E-2</v>
      </c>
      <c r="D1262" s="145">
        <v>0.01</v>
      </c>
      <c r="E1262" s="137">
        <f t="shared" si="102"/>
        <v>0</v>
      </c>
      <c r="F1262" s="137">
        <f t="shared" si="103"/>
        <v>0</v>
      </c>
      <c r="G1262" s="137">
        <f t="shared" si="104"/>
        <v>0</v>
      </c>
      <c r="H1262" s="142">
        <v>40.697800000000001</v>
      </c>
      <c r="I1262" s="139">
        <f t="shared" si="100"/>
        <v>0</v>
      </c>
      <c r="J1262" s="143">
        <f t="shared" si="101"/>
        <v>0</v>
      </c>
    </row>
    <row r="1263" spans="1:10" x14ac:dyDescent="0.2">
      <c r="A1263" s="11">
        <v>97028</v>
      </c>
      <c r="B1263" s="141" t="s">
        <v>3393</v>
      </c>
      <c r="C1263" s="144">
        <v>0.08</v>
      </c>
      <c r="D1263" s="145">
        <v>0.01</v>
      </c>
      <c r="E1263" s="137">
        <f t="shared" si="102"/>
        <v>0</v>
      </c>
      <c r="F1263" s="137">
        <f t="shared" si="103"/>
        <v>0</v>
      </c>
      <c r="G1263" s="137">
        <f t="shared" si="104"/>
        <v>0</v>
      </c>
      <c r="H1263" s="142">
        <v>40.697800000000001</v>
      </c>
      <c r="I1263" s="139">
        <f t="shared" si="100"/>
        <v>0</v>
      </c>
      <c r="J1263" s="143">
        <f t="shared" si="101"/>
        <v>0</v>
      </c>
    </row>
    <row r="1264" spans="1:10" x14ac:dyDescent="0.2">
      <c r="A1264" s="11">
        <v>97032</v>
      </c>
      <c r="B1264" s="141" t="s">
        <v>3394</v>
      </c>
      <c r="C1264" s="144">
        <v>0.2</v>
      </c>
      <c r="D1264" s="145">
        <v>0.01</v>
      </c>
      <c r="E1264" s="137">
        <f t="shared" si="102"/>
        <v>0</v>
      </c>
      <c r="F1264" s="137">
        <f t="shared" si="103"/>
        <v>0</v>
      </c>
      <c r="G1264" s="137">
        <f t="shared" si="104"/>
        <v>0</v>
      </c>
      <c r="H1264" s="142">
        <v>40.697800000000001</v>
      </c>
      <c r="I1264" s="139">
        <f t="shared" si="100"/>
        <v>0</v>
      </c>
      <c r="J1264" s="143">
        <f t="shared" si="101"/>
        <v>0</v>
      </c>
    </row>
    <row r="1265" spans="1:10" x14ac:dyDescent="0.2">
      <c r="A1265" s="11">
        <v>97033</v>
      </c>
      <c r="B1265" s="141" t="s">
        <v>3395</v>
      </c>
      <c r="C1265" s="144">
        <v>0.44</v>
      </c>
      <c r="D1265" s="145">
        <v>0.01</v>
      </c>
      <c r="E1265" s="137">
        <f t="shared" si="102"/>
        <v>0</v>
      </c>
      <c r="F1265" s="137">
        <f t="shared" si="103"/>
        <v>0</v>
      </c>
      <c r="G1265" s="137">
        <f t="shared" si="104"/>
        <v>0</v>
      </c>
      <c r="H1265" s="142">
        <v>40.697800000000001</v>
      </c>
      <c r="I1265" s="139">
        <f t="shared" si="100"/>
        <v>0</v>
      </c>
      <c r="J1265" s="143">
        <f t="shared" si="101"/>
        <v>0</v>
      </c>
    </row>
    <row r="1266" spans="1:10" x14ac:dyDescent="0.2">
      <c r="A1266" s="11">
        <v>97034</v>
      </c>
      <c r="B1266" s="141" t="s">
        <v>3396</v>
      </c>
      <c r="C1266" s="144">
        <v>0.2</v>
      </c>
      <c r="D1266" s="145">
        <v>0.01</v>
      </c>
      <c r="E1266" s="137">
        <f t="shared" si="102"/>
        <v>0</v>
      </c>
      <c r="F1266" s="137">
        <f t="shared" si="103"/>
        <v>0</v>
      </c>
      <c r="G1266" s="137">
        <f t="shared" si="104"/>
        <v>0</v>
      </c>
      <c r="H1266" s="142">
        <v>40.697800000000001</v>
      </c>
      <c r="I1266" s="139">
        <f t="shared" si="100"/>
        <v>0</v>
      </c>
      <c r="J1266" s="143">
        <f t="shared" si="101"/>
        <v>0</v>
      </c>
    </row>
    <row r="1267" spans="1:10" x14ac:dyDescent="0.2">
      <c r="A1267" s="11">
        <v>97035</v>
      </c>
      <c r="B1267" s="141" t="s">
        <v>3397</v>
      </c>
      <c r="C1267" s="144">
        <v>0.1</v>
      </c>
      <c r="D1267" s="145">
        <v>0.01</v>
      </c>
      <c r="E1267" s="137">
        <f t="shared" si="102"/>
        <v>0</v>
      </c>
      <c r="F1267" s="137">
        <f t="shared" si="103"/>
        <v>0</v>
      </c>
      <c r="G1267" s="137">
        <f t="shared" si="104"/>
        <v>0</v>
      </c>
      <c r="H1267" s="142">
        <v>40.697800000000001</v>
      </c>
      <c r="I1267" s="139">
        <f t="shared" si="100"/>
        <v>0</v>
      </c>
      <c r="J1267" s="143">
        <f t="shared" si="101"/>
        <v>0</v>
      </c>
    </row>
    <row r="1268" spans="1:10" x14ac:dyDescent="0.2">
      <c r="A1268" s="11">
        <v>97036</v>
      </c>
      <c r="B1268" s="141" t="s">
        <v>3398</v>
      </c>
      <c r="C1268" s="144">
        <v>0.44</v>
      </c>
      <c r="D1268" s="145">
        <v>0.01</v>
      </c>
      <c r="E1268" s="137">
        <f t="shared" si="102"/>
        <v>0</v>
      </c>
      <c r="F1268" s="137">
        <f t="shared" si="103"/>
        <v>0</v>
      </c>
      <c r="G1268" s="137">
        <f t="shared" si="104"/>
        <v>0</v>
      </c>
      <c r="H1268" s="142">
        <v>40.697800000000001</v>
      </c>
      <c r="I1268" s="139">
        <f t="shared" si="100"/>
        <v>0</v>
      </c>
      <c r="J1268" s="143">
        <f t="shared" si="101"/>
        <v>0</v>
      </c>
    </row>
    <row r="1269" spans="1:10" x14ac:dyDescent="0.2">
      <c r="A1269" s="11">
        <v>97110</v>
      </c>
      <c r="B1269" s="141" t="s">
        <v>3399</v>
      </c>
      <c r="C1269" s="144">
        <v>0.32</v>
      </c>
      <c r="D1269" s="145">
        <v>0.02</v>
      </c>
      <c r="E1269" s="137">
        <f t="shared" si="102"/>
        <v>0</v>
      </c>
      <c r="F1269" s="137">
        <f t="shared" si="103"/>
        <v>0</v>
      </c>
      <c r="G1269" s="137">
        <f t="shared" si="104"/>
        <v>0</v>
      </c>
      <c r="H1269" s="142">
        <v>40.697800000000001</v>
      </c>
      <c r="I1269" s="139">
        <f t="shared" si="100"/>
        <v>0</v>
      </c>
      <c r="J1269" s="143">
        <f t="shared" si="101"/>
        <v>0</v>
      </c>
    </row>
    <row r="1270" spans="1:10" x14ac:dyDescent="0.2">
      <c r="A1270" s="11">
        <v>97112</v>
      </c>
      <c r="B1270" s="141" t="s">
        <v>3400</v>
      </c>
      <c r="C1270" s="144">
        <v>0.34</v>
      </c>
      <c r="D1270" s="145">
        <v>0.01</v>
      </c>
      <c r="E1270" s="137">
        <f t="shared" si="102"/>
        <v>0</v>
      </c>
      <c r="F1270" s="137">
        <f t="shared" si="103"/>
        <v>0</v>
      </c>
      <c r="G1270" s="137">
        <f t="shared" si="104"/>
        <v>0</v>
      </c>
      <c r="H1270" s="142">
        <v>40.697800000000001</v>
      </c>
      <c r="I1270" s="139">
        <f t="shared" si="100"/>
        <v>0</v>
      </c>
      <c r="J1270" s="143">
        <f t="shared" si="101"/>
        <v>0</v>
      </c>
    </row>
    <row r="1271" spans="1:10" x14ac:dyDescent="0.2">
      <c r="A1271" s="11">
        <v>97113</v>
      </c>
      <c r="B1271" s="141" t="s">
        <v>3401</v>
      </c>
      <c r="C1271" s="144">
        <v>0.53</v>
      </c>
      <c r="D1271" s="145">
        <v>0.01</v>
      </c>
      <c r="E1271" s="137">
        <f t="shared" si="102"/>
        <v>0</v>
      </c>
      <c r="F1271" s="137">
        <f t="shared" si="103"/>
        <v>0</v>
      </c>
      <c r="G1271" s="137">
        <f t="shared" si="104"/>
        <v>0</v>
      </c>
      <c r="H1271" s="142">
        <v>40.697800000000001</v>
      </c>
      <c r="I1271" s="139">
        <f t="shared" si="100"/>
        <v>0</v>
      </c>
      <c r="J1271" s="143">
        <f t="shared" si="101"/>
        <v>0</v>
      </c>
    </row>
    <row r="1272" spans="1:10" x14ac:dyDescent="0.2">
      <c r="A1272" s="11">
        <v>97116</v>
      </c>
      <c r="B1272" s="141" t="s">
        <v>3402</v>
      </c>
      <c r="C1272" s="144">
        <v>0.28000000000000003</v>
      </c>
      <c r="D1272" s="145">
        <v>0.01</v>
      </c>
      <c r="E1272" s="137">
        <f t="shared" si="102"/>
        <v>0</v>
      </c>
      <c r="F1272" s="137">
        <f t="shared" si="103"/>
        <v>0</v>
      </c>
      <c r="G1272" s="137">
        <f t="shared" si="104"/>
        <v>0</v>
      </c>
      <c r="H1272" s="142">
        <v>40.697800000000001</v>
      </c>
      <c r="I1272" s="139">
        <f t="shared" si="100"/>
        <v>0</v>
      </c>
      <c r="J1272" s="143">
        <f t="shared" si="101"/>
        <v>0</v>
      </c>
    </row>
    <row r="1273" spans="1:10" x14ac:dyDescent="0.2">
      <c r="A1273" s="11">
        <v>97124</v>
      </c>
      <c r="B1273" s="141" t="s">
        <v>3403</v>
      </c>
      <c r="C1273" s="144">
        <v>0.27</v>
      </c>
      <c r="D1273" s="145">
        <v>0.01</v>
      </c>
      <c r="E1273" s="137">
        <f t="shared" si="102"/>
        <v>0</v>
      </c>
      <c r="F1273" s="137">
        <f t="shared" si="103"/>
        <v>0</v>
      </c>
      <c r="G1273" s="137">
        <f t="shared" si="104"/>
        <v>0</v>
      </c>
      <c r="H1273" s="142">
        <v>40.697800000000001</v>
      </c>
      <c r="I1273" s="139">
        <f t="shared" si="100"/>
        <v>0</v>
      </c>
      <c r="J1273" s="143">
        <f t="shared" si="101"/>
        <v>0</v>
      </c>
    </row>
    <row r="1274" spans="1:10" x14ac:dyDescent="0.2">
      <c r="A1274" s="11">
        <v>97140</v>
      </c>
      <c r="B1274" s="141" t="s">
        <v>3404</v>
      </c>
      <c r="C1274" s="144">
        <v>0.28999999999999998</v>
      </c>
      <c r="D1274" s="145">
        <v>0.01</v>
      </c>
      <c r="E1274" s="137">
        <f t="shared" si="102"/>
        <v>0</v>
      </c>
      <c r="F1274" s="137">
        <f t="shared" si="103"/>
        <v>0</v>
      </c>
      <c r="G1274" s="137">
        <f t="shared" si="104"/>
        <v>0</v>
      </c>
      <c r="H1274" s="142">
        <v>40.697800000000001</v>
      </c>
      <c r="I1274" s="139">
        <f t="shared" si="100"/>
        <v>0</v>
      </c>
      <c r="J1274" s="143">
        <f t="shared" si="101"/>
        <v>0</v>
      </c>
    </row>
    <row r="1275" spans="1:10" x14ac:dyDescent="0.2">
      <c r="A1275" s="11">
        <v>97150</v>
      </c>
      <c r="B1275" s="141" t="s">
        <v>3405</v>
      </c>
      <c r="C1275" s="144">
        <v>0.22</v>
      </c>
      <c r="D1275" s="145">
        <v>0.01</v>
      </c>
      <c r="E1275" s="137">
        <f t="shared" si="102"/>
        <v>0</v>
      </c>
      <c r="F1275" s="137">
        <f t="shared" si="103"/>
        <v>0</v>
      </c>
      <c r="G1275" s="137">
        <f t="shared" si="104"/>
        <v>0</v>
      </c>
      <c r="H1275" s="142">
        <v>40.697800000000001</v>
      </c>
      <c r="I1275" s="139">
        <f t="shared" si="100"/>
        <v>0</v>
      </c>
      <c r="J1275" s="143">
        <f t="shared" si="101"/>
        <v>0</v>
      </c>
    </row>
    <row r="1276" spans="1:10" x14ac:dyDescent="0.2">
      <c r="A1276" s="11">
        <v>97530</v>
      </c>
      <c r="B1276" s="141" t="s">
        <v>3406</v>
      </c>
      <c r="C1276" s="144">
        <v>0.38</v>
      </c>
      <c r="D1276" s="145">
        <v>0.01</v>
      </c>
      <c r="E1276" s="137">
        <f t="shared" si="102"/>
        <v>0</v>
      </c>
      <c r="F1276" s="137">
        <f t="shared" si="103"/>
        <v>0</v>
      </c>
      <c r="G1276" s="137">
        <f t="shared" si="104"/>
        <v>0</v>
      </c>
      <c r="H1276" s="142">
        <v>40.697800000000001</v>
      </c>
      <c r="I1276" s="139">
        <f t="shared" si="100"/>
        <v>0</v>
      </c>
      <c r="J1276" s="143">
        <f t="shared" si="101"/>
        <v>0</v>
      </c>
    </row>
    <row r="1277" spans="1:10" x14ac:dyDescent="0.2">
      <c r="A1277" s="11">
        <v>97532</v>
      </c>
      <c r="B1277" s="141" t="s">
        <v>3407</v>
      </c>
      <c r="C1277" s="144">
        <v>0.22</v>
      </c>
      <c r="D1277" s="145">
        <v>0.01</v>
      </c>
      <c r="E1277" s="137">
        <f t="shared" si="102"/>
        <v>0</v>
      </c>
      <c r="F1277" s="137">
        <f t="shared" si="103"/>
        <v>0</v>
      </c>
      <c r="G1277" s="137">
        <f t="shared" si="104"/>
        <v>0</v>
      </c>
      <c r="H1277" s="142">
        <v>40.697800000000001</v>
      </c>
      <c r="I1277" s="139">
        <f t="shared" si="100"/>
        <v>0</v>
      </c>
      <c r="J1277" s="143">
        <f t="shared" si="101"/>
        <v>0</v>
      </c>
    </row>
    <row r="1278" spans="1:10" x14ac:dyDescent="0.2">
      <c r="A1278" s="11">
        <v>97533</v>
      </c>
      <c r="B1278" s="141" t="s">
        <v>3408</v>
      </c>
      <c r="C1278" s="144">
        <v>0.27</v>
      </c>
      <c r="D1278" s="145">
        <v>0.01</v>
      </c>
      <c r="E1278" s="137">
        <f t="shared" si="102"/>
        <v>0</v>
      </c>
      <c r="F1278" s="137">
        <f t="shared" si="103"/>
        <v>0</v>
      </c>
      <c r="G1278" s="137">
        <f t="shared" si="104"/>
        <v>0</v>
      </c>
      <c r="H1278" s="142">
        <v>40.697800000000001</v>
      </c>
      <c r="I1278" s="139">
        <f t="shared" si="100"/>
        <v>0</v>
      </c>
      <c r="J1278" s="143">
        <f t="shared" si="101"/>
        <v>0</v>
      </c>
    </row>
    <row r="1279" spans="1:10" x14ac:dyDescent="0.2">
      <c r="A1279" s="11">
        <v>97535</v>
      </c>
      <c r="B1279" s="141" t="s">
        <v>3409</v>
      </c>
      <c r="C1279" s="144">
        <v>0.37</v>
      </c>
      <c r="D1279" s="145">
        <v>0.01</v>
      </c>
      <c r="E1279" s="137">
        <f t="shared" si="102"/>
        <v>0</v>
      </c>
      <c r="F1279" s="137">
        <f t="shared" si="103"/>
        <v>0</v>
      </c>
      <c r="G1279" s="137">
        <f t="shared" si="104"/>
        <v>0</v>
      </c>
      <c r="H1279" s="142">
        <v>40.697800000000001</v>
      </c>
      <c r="I1279" s="139">
        <f t="shared" si="100"/>
        <v>0</v>
      </c>
      <c r="J1279" s="143">
        <f t="shared" si="101"/>
        <v>0</v>
      </c>
    </row>
    <row r="1280" spans="1:10" x14ac:dyDescent="0.2">
      <c r="A1280" s="11">
        <v>97537</v>
      </c>
      <c r="B1280" s="141" t="s">
        <v>3410</v>
      </c>
      <c r="C1280" s="144">
        <v>0.28000000000000003</v>
      </c>
      <c r="D1280" s="145">
        <v>0.01</v>
      </c>
      <c r="E1280" s="137">
        <f t="shared" si="102"/>
        <v>0</v>
      </c>
      <c r="F1280" s="137">
        <f t="shared" si="103"/>
        <v>0</v>
      </c>
      <c r="G1280" s="137">
        <f t="shared" si="104"/>
        <v>0</v>
      </c>
      <c r="H1280" s="142">
        <v>40.697800000000001</v>
      </c>
      <c r="I1280" s="139">
        <f t="shared" si="100"/>
        <v>0</v>
      </c>
      <c r="J1280" s="143">
        <f t="shared" si="101"/>
        <v>0</v>
      </c>
    </row>
    <row r="1281" spans="1:10" x14ac:dyDescent="0.2">
      <c r="A1281" s="11">
        <v>97542</v>
      </c>
      <c r="B1281" s="141" t="s">
        <v>3411</v>
      </c>
      <c r="C1281" s="144">
        <v>0.28999999999999998</v>
      </c>
      <c r="D1281" s="145">
        <v>0.01</v>
      </c>
      <c r="E1281" s="137">
        <f t="shared" si="102"/>
        <v>0</v>
      </c>
      <c r="F1281" s="137">
        <f t="shared" si="103"/>
        <v>0</v>
      </c>
      <c r="G1281" s="137">
        <f t="shared" si="104"/>
        <v>0</v>
      </c>
      <c r="H1281" s="142">
        <v>40.697800000000001</v>
      </c>
      <c r="I1281" s="139">
        <f t="shared" si="100"/>
        <v>0</v>
      </c>
      <c r="J1281" s="143">
        <f t="shared" si="101"/>
        <v>0</v>
      </c>
    </row>
    <row r="1282" spans="1:10" x14ac:dyDescent="0.2">
      <c r="A1282" s="11">
        <v>97605</v>
      </c>
      <c r="B1282" s="141" t="s">
        <v>3412</v>
      </c>
      <c r="C1282" s="144">
        <v>0.12</v>
      </c>
      <c r="D1282" s="145">
        <v>0.02</v>
      </c>
      <c r="E1282" s="137">
        <f t="shared" si="102"/>
        <v>0</v>
      </c>
      <c r="F1282" s="137">
        <f t="shared" si="103"/>
        <v>0</v>
      </c>
      <c r="G1282" s="137">
        <f t="shared" si="104"/>
        <v>0</v>
      </c>
      <c r="H1282" s="142">
        <v>40.697800000000001</v>
      </c>
      <c r="I1282" s="139">
        <f t="shared" si="100"/>
        <v>0</v>
      </c>
      <c r="J1282" s="143">
        <f t="shared" si="101"/>
        <v>0</v>
      </c>
    </row>
    <row r="1283" spans="1:10" x14ac:dyDescent="0.2">
      <c r="A1283" s="11">
        <v>97606</v>
      </c>
      <c r="B1283" s="141" t="s">
        <v>3413</v>
      </c>
      <c r="C1283" s="144">
        <v>0.13</v>
      </c>
      <c r="D1283" s="145">
        <v>0.03</v>
      </c>
      <c r="E1283" s="137">
        <f t="shared" si="102"/>
        <v>0</v>
      </c>
      <c r="F1283" s="137">
        <f t="shared" si="103"/>
        <v>0</v>
      </c>
      <c r="G1283" s="137">
        <f t="shared" si="104"/>
        <v>0</v>
      </c>
      <c r="H1283" s="142">
        <v>40.697800000000001</v>
      </c>
      <c r="I1283" s="139">
        <f t="shared" si="100"/>
        <v>0</v>
      </c>
      <c r="J1283" s="143">
        <f t="shared" si="101"/>
        <v>0</v>
      </c>
    </row>
    <row r="1284" spans="1:10" x14ac:dyDescent="0.2">
      <c r="A1284" s="11">
        <v>97750</v>
      </c>
      <c r="B1284" s="141" t="s">
        <v>3414</v>
      </c>
      <c r="C1284" s="144">
        <v>0.33</v>
      </c>
      <c r="D1284" s="145">
        <v>0.02</v>
      </c>
      <c r="E1284" s="137">
        <f t="shared" si="102"/>
        <v>0</v>
      </c>
      <c r="F1284" s="137">
        <f t="shared" si="103"/>
        <v>0</v>
      </c>
      <c r="G1284" s="137">
        <f t="shared" si="104"/>
        <v>0</v>
      </c>
      <c r="H1284" s="142">
        <v>40.697800000000001</v>
      </c>
      <c r="I1284" s="139">
        <f t="shared" si="100"/>
        <v>0</v>
      </c>
      <c r="J1284" s="143">
        <f t="shared" si="101"/>
        <v>0</v>
      </c>
    </row>
    <row r="1285" spans="1:10" x14ac:dyDescent="0.2">
      <c r="A1285" s="11">
        <v>97755</v>
      </c>
      <c r="B1285" s="141" t="s">
        <v>3415</v>
      </c>
      <c r="C1285" s="144">
        <v>0.28000000000000003</v>
      </c>
      <c r="D1285" s="145">
        <v>0.02</v>
      </c>
      <c r="E1285" s="137">
        <f t="shared" si="102"/>
        <v>0</v>
      </c>
      <c r="F1285" s="137">
        <f t="shared" si="103"/>
        <v>0</v>
      </c>
      <c r="G1285" s="137">
        <f t="shared" si="104"/>
        <v>0</v>
      </c>
      <c r="H1285" s="142">
        <v>40.697800000000001</v>
      </c>
      <c r="I1285" s="139">
        <f t="shared" si="100"/>
        <v>0</v>
      </c>
      <c r="J1285" s="143">
        <f t="shared" si="101"/>
        <v>0</v>
      </c>
    </row>
    <row r="1286" spans="1:10" x14ac:dyDescent="0.2">
      <c r="A1286" s="11">
        <v>97760</v>
      </c>
      <c r="B1286" s="141" t="s">
        <v>3416</v>
      </c>
      <c r="C1286" s="144">
        <v>0.42</v>
      </c>
      <c r="D1286" s="145">
        <v>0.03</v>
      </c>
      <c r="E1286" s="137">
        <f t="shared" si="102"/>
        <v>0</v>
      </c>
      <c r="F1286" s="137">
        <f t="shared" si="103"/>
        <v>0</v>
      </c>
      <c r="G1286" s="137">
        <f t="shared" si="104"/>
        <v>0</v>
      </c>
      <c r="H1286" s="142">
        <v>40.697800000000001</v>
      </c>
      <c r="I1286" s="139">
        <f t="shared" si="100"/>
        <v>0</v>
      </c>
      <c r="J1286" s="143">
        <f t="shared" si="101"/>
        <v>0</v>
      </c>
    </row>
    <row r="1287" spans="1:10" x14ac:dyDescent="0.2">
      <c r="A1287" s="11">
        <v>97761</v>
      </c>
      <c r="B1287" s="141" t="s">
        <v>3417</v>
      </c>
      <c r="C1287" s="144">
        <v>0.33</v>
      </c>
      <c r="D1287" s="145">
        <v>0.02</v>
      </c>
      <c r="E1287" s="137">
        <f t="shared" si="102"/>
        <v>0</v>
      </c>
      <c r="F1287" s="137">
        <f t="shared" si="103"/>
        <v>0</v>
      </c>
      <c r="G1287" s="137">
        <f t="shared" si="104"/>
        <v>0</v>
      </c>
      <c r="H1287" s="142">
        <v>40.697800000000001</v>
      </c>
      <c r="I1287" s="139">
        <f t="shared" si="100"/>
        <v>0</v>
      </c>
      <c r="J1287" s="143">
        <f t="shared" si="101"/>
        <v>0</v>
      </c>
    </row>
    <row r="1288" spans="1:10" x14ac:dyDescent="0.2">
      <c r="A1288" s="11">
        <v>97762</v>
      </c>
      <c r="B1288" s="141" t="s">
        <v>3418</v>
      </c>
      <c r="C1288" s="144">
        <v>0.73</v>
      </c>
      <c r="D1288" s="145">
        <v>0.02</v>
      </c>
      <c r="E1288" s="137">
        <f t="shared" si="102"/>
        <v>0</v>
      </c>
      <c r="F1288" s="137">
        <f t="shared" si="103"/>
        <v>0</v>
      </c>
      <c r="G1288" s="137">
        <f t="shared" si="104"/>
        <v>0</v>
      </c>
      <c r="H1288" s="142">
        <v>40.697800000000001</v>
      </c>
      <c r="I1288" s="139">
        <f t="shared" si="100"/>
        <v>0</v>
      </c>
      <c r="J1288" s="143">
        <f t="shared" si="101"/>
        <v>0</v>
      </c>
    </row>
    <row r="1289" spans="1:10" x14ac:dyDescent="0.2">
      <c r="A1289" s="11">
        <v>97802</v>
      </c>
      <c r="B1289" s="141" t="s">
        <v>3419</v>
      </c>
      <c r="C1289" s="135">
        <v>0.47</v>
      </c>
      <c r="D1289" s="137">
        <v>0.01</v>
      </c>
      <c r="E1289" s="137">
        <f t="shared" si="102"/>
        <v>0</v>
      </c>
      <c r="F1289" s="137">
        <f t="shared" si="103"/>
        <v>0</v>
      </c>
      <c r="G1289" s="137">
        <f t="shared" si="104"/>
        <v>0</v>
      </c>
      <c r="H1289" s="142">
        <v>40.697800000000001</v>
      </c>
      <c r="I1289" s="139">
        <f t="shared" si="100"/>
        <v>0</v>
      </c>
      <c r="J1289" s="143">
        <f t="shared" si="101"/>
        <v>0</v>
      </c>
    </row>
    <row r="1290" spans="1:10" x14ac:dyDescent="0.2">
      <c r="A1290" s="11">
        <v>97803</v>
      </c>
      <c r="B1290" s="141" t="s">
        <v>3420</v>
      </c>
      <c r="C1290" s="135">
        <v>0.47</v>
      </c>
      <c r="D1290" s="137">
        <v>0.01</v>
      </c>
      <c r="E1290" s="137">
        <f t="shared" si="102"/>
        <v>0</v>
      </c>
      <c r="F1290" s="137">
        <f t="shared" si="103"/>
        <v>0</v>
      </c>
      <c r="G1290" s="137">
        <f t="shared" si="104"/>
        <v>0</v>
      </c>
      <c r="H1290" s="142">
        <v>40.697800000000001</v>
      </c>
      <c r="I1290" s="139">
        <f t="shared" si="100"/>
        <v>0</v>
      </c>
      <c r="J1290" s="143">
        <f t="shared" si="101"/>
        <v>0</v>
      </c>
    </row>
    <row r="1291" spans="1:10" x14ac:dyDescent="0.2">
      <c r="A1291" s="11">
        <v>97804</v>
      </c>
      <c r="B1291" s="141" t="s">
        <v>3421</v>
      </c>
      <c r="C1291" s="135">
        <v>0.19</v>
      </c>
      <c r="D1291" s="137">
        <v>0.01</v>
      </c>
      <c r="E1291" s="137">
        <f t="shared" si="102"/>
        <v>0</v>
      </c>
      <c r="F1291" s="137">
        <f t="shared" si="103"/>
        <v>0</v>
      </c>
      <c r="G1291" s="137">
        <f t="shared" si="104"/>
        <v>0</v>
      </c>
      <c r="H1291" s="142">
        <v>40.697800000000001</v>
      </c>
      <c r="I1291" s="139">
        <f t="shared" si="100"/>
        <v>0</v>
      </c>
      <c r="J1291" s="143">
        <f t="shared" si="101"/>
        <v>0</v>
      </c>
    </row>
    <row r="1292" spans="1:10" x14ac:dyDescent="0.2">
      <c r="A1292" s="11">
        <v>99170</v>
      </c>
      <c r="B1292" s="141" t="s">
        <v>3422</v>
      </c>
      <c r="C1292" s="135">
        <v>1.77</v>
      </c>
      <c r="D1292" s="137">
        <v>0.08</v>
      </c>
      <c r="E1292" s="137">
        <f t="shared" si="102"/>
        <v>0</v>
      </c>
      <c r="F1292" s="137">
        <f t="shared" si="103"/>
        <v>0</v>
      </c>
      <c r="G1292" s="137">
        <f t="shared" si="104"/>
        <v>0</v>
      </c>
      <c r="H1292" s="142">
        <v>40.697800000000001</v>
      </c>
      <c r="I1292" s="139">
        <f t="shared" si="100"/>
        <v>0</v>
      </c>
      <c r="J1292" s="143">
        <f t="shared" si="101"/>
        <v>0</v>
      </c>
    </row>
    <row r="1293" spans="1:10" x14ac:dyDescent="0.2">
      <c r="A1293" s="11">
        <v>99172</v>
      </c>
      <c r="B1293" s="141" t="s">
        <v>3423</v>
      </c>
      <c r="C1293" s="135">
        <v>0.52</v>
      </c>
      <c r="D1293" s="137">
        <v>0.03</v>
      </c>
      <c r="E1293" s="137">
        <f t="shared" si="102"/>
        <v>0</v>
      </c>
      <c r="F1293" s="137">
        <f t="shared" si="103"/>
        <v>0</v>
      </c>
      <c r="G1293" s="137">
        <f t="shared" si="104"/>
        <v>0</v>
      </c>
      <c r="H1293" s="142">
        <v>40.697800000000001</v>
      </c>
      <c r="I1293" s="139">
        <f t="shared" si="100"/>
        <v>0</v>
      </c>
      <c r="J1293" s="143">
        <f t="shared" si="101"/>
        <v>0</v>
      </c>
    </row>
    <row r="1294" spans="1:10" x14ac:dyDescent="0.2">
      <c r="A1294" s="11">
        <v>99175</v>
      </c>
      <c r="B1294" s="141" t="s">
        <v>3424</v>
      </c>
      <c r="C1294" s="135">
        <v>1.4</v>
      </c>
      <c r="D1294" s="137">
        <v>0.1</v>
      </c>
      <c r="E1294" s="137">
        <f t="shared" si="102"/>
        <v>0</v>
      </c>
      <c r="F1294" s="137">
        <f t="shared" si="103"/>
        <v>0</v>
      </c>
      <c r="G1294" s="137">
        <f t="shared" si="104"/>
        <v>0</v>
      </c>
      <c r="H1294" s="142">
        <v>40.697800000000001</v>
      </c>
      <c r="I1294" s="139">
        <f t="shared" si="100"/>
        <v>0</v>
      </c>
      <c r="J1294" s="143">
        <f t="shared" si="101"/>
        <v>0</v>
      </c>
    </row>
    <row r="1295" spans="1:10" x14ac:dyDescent="0.2">
      <c r="A1295" s="11">
        <v>99183</v>
      </c>
      <c r="B1295" s="141" t="s">
        <v>3425</v>
      </c>
      <c r="C1295" s="135">
        <v>3.25</v>
      </c>
      <c r="D1295" s="137">
        <v>0.16</v>
      </c>
      <c r="E1295" s="137">
        <f t="shared" si="102"/>
        <v>0</v>
      </c>
      <c r="F1295" s="137">
        <f t="shared" si="103"/>
        <v>0</v>
      </c>
      <c r="G1295" s="137">
        <f t="shared" si="104"/>
        <v>0</v>
      </c>
      <c r="H1295" s="142">
        <v>40.697800000000001</v>
      </c>
      <c r="I1295" s="139">
        <f t="shared" si="100"/>
        <v>0</v>
      </c>
      <c r="J1295" s="143">
        <f t="shared" si="101"/>
        <v>0</v>
      </c>
    </row>
    <row r="1296" spans="1:10" x14ac:dyDescent="0.2">
      <c r="A1296" s="11">
        <v>99190</v>
      </c>
      <c r="B1296" s="141" t="s">
        <v>3426</v>
      </c>
      <c r="C1296" s="135">
        <v>14.86</v>
      </c>
      <c r="D1296" s="137">
        <v>0.78</v>
      </c>
      <c r="E1296" s="137">
        <f t="shared" si="102"/>
        <v>0</v>
      </c>
      <c r="F1296" s="137">
        <f t="shared" si="103"/>
        <v>0</v>
      </c>
      <c r="G1296" s="137">
        <f t="shared" si="104"/>
        <v>0</v>
      </c>
      <c r="H1296" s="142">
        <v>40.697800000000001</v>
      </c>
      <c r="I1296" s="139">
        <f t="shared" si="100"/>
        <v>0</v>
      </c>
      <c r="J1296" s="143">
        <f t="shared" si="101"/>
        <v>0</v>
      </c>
    </row>
    <row r="1297" spans="1:10" x14ac:dyDescent="0.2">
      <c r="A1297" s="11">
        <v>99191</v>
      </c>
      <c r="B1297" s="141" t="s">
        <v>3426</v>
      </c>
      <c r="C1297" s="135">
        <v>11.13</v>
      </c>
      <c r="D1297" s="137">
        <v>0.59</v>
      </c>
      <c r="E1297" s="137">
        <f t="shared" si="102"/>
        <v>0</v>
      </c>
      <c r="F1297" s="137">
        <f t="shared" si="103"/>
        <v>0</v>
      </c>
      <c r="G1297" s="137">
        <f t="shared" si="104"/>
        <v>0</v>
      </c>
      <c r="H1297" s="142">
        <v>40.697800000000001</v>
      </c>
      <c r="I1297" s="139">
        <f t="shared" si="100"/>
        <v>0</v>
      </c>
      <c r="J1297" s="143">
        <f t="shared" si="101"/>
        <v>0</v>
      </c>
    </row>
    <row r="1298" spans="1:10" x14ac:dyDescent="0.2">
      <c r="A1298" s="11">
        <v>99192</v>
      </c>
      <c r="B1298" s="141" t="s">
        <v>3426</v>
      </c>
      <c r="C1298" s="135">
        <v>7.43</v>
      </c>
      <c r="D1298" s="137">
        <v>0.39</v>
      </c>
      <c r="E1298" s="137">
        <f t="shared" si="102"/>
        <v>0</v>
      </c>
      <c r="F1298" s="137">
        <f t="shared" si="103"/>
        <v>0</v>
      </c>
      <c r="G1298" s="137">
        <f t="shared" si="104"/>
        <v>0</v>
      </c>
      <c r="H1298" s="142">
        <v>40.697800000000001</v>
      </c>
      <c r="I1298" s="139">
        <f t="shared" si="100"/>
        <v>0</v>
      </c>
      <c r="J1298" s="143">
        <f t="shared" si="101"/>
        <v>0</v>
      </c>
    </row>
    <row r="1299" spans="1:10" x14ac:dyDescent="0.2">
      <c r="A1299" s="11">
        <v>99195</v>
      </c>
      <c r="B1299" s="141" t="s">
        <v>3427</v>
      </c>
      <c r="C1299" s="135">
        <v>0.44</v>
      </c>
      <c r="D1299" s="137">
        <v>0.02</v>
      </c>
      <c r="E1299" s="137">
        <f t="shared" si="102"/>
        <v>0</v>
      </c>
      <c r="F1299" s="137">
        <f t="shared" si="103"/>
        <v>0</v>
      </c>
      <c r="G1299" s="137">
        <f t="shared" si="104"/>
        <v>0</v>
      </c>
      <c r="H1299" s="142">
        <v>40.697800000000001</v>
      </c>
      <c r="I1299" s="139">
        <f t="shared" si="100"/>
        <v>0</v>
      </c>
      <c r="J1299" s="143">
        <f t="shared" si="101"/>
        <v>0</v>
      </c>
    </row>
    <row r="1300" spans="1:10" x14ac:dyDescent="0.2">
      <c r="A1300" s="11" t="s">
        <v>3428</v>
      </c>
      <c r="B1300" s="141" t="s">
        <v>3429</v>
      </c>
      <c r="C1300" s="135">
        <v>0.81</v>
      </c>
      <c r="D1300" s="137">
        <v>0.05</v>
      </c>
      <c r="E1300" s="137">
        <f t="shared" si="102"/>
        <v>0</v>
      </c>
      <c r="F1300" s="137">
        <f t="shared" si="103"/>
        <v>0</v>
      </c>
      <c r="G1300" s="137">
        <f t="shared" si="104"/>
        <v>0</v>
      </c>
      <c r="H1300" s="142">
        <v>40.697800000000001</v>
      </c>
      <c r="I1300" s="139">
        <f t="shared" si="100"/>
        <v>0</v>
      </c>
      <c r="J1300" s="143">
        <f t="shared" si="101"/>
        <v>0</v>
      </c>
    </row>
    <row r="1301" spans="1:10" x14ac:dyDescent="0.2">
      <c r="A1301" s="11" t="s">
        <v>3430</v>
      </c>
      <c r="B1301" s="141" t="s">
        <v>3431</v>
      </c>
      <c r="C1301" s="135">
        <v>10.66</v>
      </c>
      <c r="D1301" s="137">
        <v>0.18</v>
      </c>
      <c r="E1301" s="137">
        <f t="shared" si="102"/>
        <v>0</v>
      </c>
      <c r="F1301" s="137">
        <f t="shared" si="103"/>
        <v>0</v>
      </c>
      <c r="G1301" s="137">
        <f t="shared" si="104"/>
        <v>0</v>
      </c>
      <c r="H1301" s="142">
        <v>40.697800000000001</v>
      </c>
      <c r="I1301" s="139">
        <f t="shared" si="100"/>
        <v>0</v>
      </c>
      <c r="J1301" s="143">
        <f t="shared" si="101"/>
        <v>0</v>
      </c>
    </row>
    <row r="1302" spans="1:10" x14ac:dyDescent="0.2">
      <c r="A1302" s="11" t="s">
        <v>3432</v>
      </c>
      <c r="B1302" s="141" t="s">
        <v>3433</v>
      </c>
      <c r="C1302" s="135">
        <v>0.38</v>
      </c>
      <c r="D1302" s="137">
        <v>0.02</v>
      </c>
      <c r="E1302" s="137">
        <f t="shared" si="102"/>
        <v>0</v>
      </c>
      <c r="F1302" s="137">
        <f t="shared" si="103"/>
        <v>0</v>
      </c>
      <c r="G1302" s="137">
        <f t="shared" si="104"/>
        <v>0</v>
      </c>
      <c r="H1302" s="142">
        <v>40.697800000000001</v>
      </c>
      <c r="I1302" s="139">
        <f t="shared" si="100"/>
        <v>0</v>
      </c>
      <c r="J1302" s="143">
        <f t="shared" si="101"/>
        <v>0</v>
      </c>
    </row>
    <row r="1303" spans="1:10" ht="13.5" thickBot="1" x14ac:dyDescent="0.25">
      <c r="A1303" s="174" t="s">
        <v>3434</v>
      </c>
      <c r="B1303" s="175" t="s">
        <v>3435</v>
      </c>
      <c r="C1303" s="176">
        <v>0.32</v>
      </c>
      <c r="D1303" s="177">
        <v>0.01</v>
      </c>
      <c r="E1303" s="177">
        <f t="shared" si="102"/>
        <v>0</v>
      </c>
      <c r="F1303" s="177">
        <f t="shared" si="103"/>
        <v>0</v>
      </c>
      <c r="G1303" s="177">
        <f t="shared" si="104"/>
        <v>0</v>
      </c>
      <c r="H1303" s="178">
        <v>40.697800000000001</v>
      </c>
      <c r="I1303" s="179">
        <f t="shared" si="100"/>
        <v>0</v>
      </c>
      <c r="J1303" s="180">
        <f t="shared" si="101"/>
        <v>0</v>
      </c>
    </row>
    <row r="1304" spans="1:10" ht="13.5" x14ac:dyDescent="0.25">
      <c r="A1304" s="1"/>
      <c r="B1304" s="1"/>
      <c r="C1304" s="1"/>
      <c r="D1304" s="1"/>
      <c r="E1304" s="1"/>
      <c r="F1304" s="1"/>
      <c r="G1304" s="1"/>
    </row>
    <row r="1305" spans="1:10" ht="13.5" x14ac:dyDescent="0.25">
      <c r="A1305" s="1" t="s">
        <v>3436</v>
      </c>
      <c r="B1305" s="1" t="s">
        <v>3437</v>
      </c>
      <c r="C1305" s="1"/>
      <c r="D1305" s="1"/>
      <c r="E1305" s="1"/>
      <c r="F1305" s="1"/>
      <c r="G1305" s="1"/>
    </row>
  </sheetData>
  <mergeCells count="5">
    <mergeCell ref="A6:J6"/>
    <mergeCell ref="A7:J7"/>
    <mergeCell ref="A8:J8"/>
    <mergeCell ref="J10:J13"/>
    <mergeCell ref="J14:J15"/>
  </mergeCells>
  <conditionalFormatting sqref="B93:B96">
    <cfRule type="expression" dxfId="10" priority="2">
      <formula>"LEN(E2)&gt;120"</formula>
    </cfRule>
  </conditionalFormatting>
  <conditionalFormatting sqref="B229:B231">
    <cfRule type="expression" dxfId="9" priority="1">
      <formula>"LEN(E2)&gt;120"</formula>
    </cfRule>
  </conditionalFormatting>
  <conditionalFormatting sqref="B1563">
    <cfRule type="expression" dxfId="8" priority="3">
      <formula>"LEN(E2)&gt;120"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1CCF-F947-42F8-A061-A70DEAD39112}">
  <dimension ref="A1:E409"/>
  <sheetViews>
    <sheetView workbookViewId="0"/>
  </sheetViews>
  <sheetFormatPr defaultRowHeight="12.75" x14ac:dyDescent="0.2"/>
  <cols>
    <col min="1" max="1" width="11.85546875" style="21" customWidth="1"/>
    <col min="2" max="2" width="43" style="3" customWidth="1"/>
    <col min="3" max="3" width="12.28515625" customWidth="1"/>
    <col min="5" max="5" width="8.85546875" customWidth="1"/>
    <col min="6" max="6" width="26.5703125" bestFit="1" customWidth="1"/>
    <col min="7" max="7" width="9.85546875" bestFit="1" customWidth="1"/>
  </cols>
  <sheetData>
    <row r="1" spans="1:4" ht="13.5" x14ac:dyDescent="0.25">
      <c r="A1" s="2"/>
      <c r="B1" s="1"/>
      <c r="C1" s="1"/>
      <c r="D1" s="3"/>
    </row>
    <row r="2" spans="1:4" ht="13.5" x14ac:dyDescent="0.25">
      <c r="A2" s="2"/>
      <c r="B2" s="1"/>
      <c r="C2" s="1"/>
    </row>
    <row r="3" spans="1:4" ht="13.5" x14ac:dyDescent="0.25">
      <c r="A3" s="2"/>
      <c r="B3" s="1"/>
      <c r="C3" s="1"/>
    </row>
    <row r="4" spans="1:4" ht="13.5" x14ac:dyDescent="0.25">
      <c r="A4" s="2"/>
      <c r="B4" s="1"/>
      <c r="C4" s="1"/>
    </row>
    <row r="5" spans="1:4" ht="15.75" x14ac:dyDescent="0.25">
      <c r="A5" s="20"/>
      <c r="B5" s="1"/>
      <c r="C5" s="1"/>
    </row>
    <row r="6" spans="1:4" ht="15" x14ac:dyDescent="0.25">
      <c r="A6" s="242" t="s">
        <v>3456</v>
      </c>
      <c r="B6" s="243"/>
      <c r="C6" s="243"/>
    </row>
    <row r="7" spans="1:4" x14ac:dyDescent="0.2">
      <c r="A7" s="244" t="s">
        <v>3457</v>
      </c>
      <c r="B7" s="244"/>
      <c r="C7" s="244"/>
    </row>
    <row r="8" spans="1:4" ht="13.5" x14ac:dyDescent="0.25">
      <c r="A8" s="2"/>
      <c r="B8" s="1"/>
      <c r="C8" s="1"/>
    </row>
    <row r="9" spans="1:4" ht="13.5" x14ac:dyDescent="0.25">
      <c r="A9" s="2"/>
      <c r="B9" s="1"/>
      <c r="C9" s="1"/>
    </row>
    <row r="10" spans="1:4" ht="13.5" x14ac:dyDescent="0.25">
      <c r="A10" s="184" t="s">
        <v>3458</v>
      </c>
      <c r="B10" s="184" t="s">
        <v>72</v>
      </c>
      <c r="C10" s="19"/>
    </row>
    <row r="11" spans="1:4" ht="13.5" x14ac:dyDescent="0.25">
      <c r="A11" s="61">
        <v>10004</v>
      </c>
      <c r="B11" s="81" t="s">
        <v>3459</v>
      </c>
      <c r="C11" s="4"/>
    </row>
    <row r="12" spans="1:4" ht="13.5" x14ac:dyDescent="0.25">
      <c r="A12" s="61">
        <v>10006</v>
      </c>
      <c r="B12" s="81" t="s">
        <v>3460</v>
      </c>
      <c r="C12" s="4"/>
    </row>
    <row r="13" spans="1:4" ht="13.5" x14ac:dyDescent="0.25">
      <c r="A13" s="61">
        <v>10008</v>
      </c>
      <c r="B13" s="81" t="s">
        <v>3461</v>
      </c>
      <c r="C13" s="4"/>
    </row>
    <row r="14" spans="1:4" ht="13.5" x14ac:dyDescent="0.25">
      <c r="A14" s="61">
        <v>10010</v>
      </c>
      <c r="B14" s="81" t="s">
        <v>3462</v>
      </c>
      <c r="C14" s="4"/>
    </row>
    <row r="15" spans="1:4" ht="13.5" x14ac:dyDescent="0.25">
      <c r="A15" s="61">
        <v>10012</v>
      </c>
      <c r="B15" s="81" t="s">
        <v>3463</v>
      </c>
      <c r="C15" s="4"/>
    </row>
    <row r="16" spans="1:4" ht="13.5" x14ac:dyDescent="0.25">
      <c r="A16" s="41">
        <v>10036</v>
      </c>
      <c r="B16" s="38" t="s">
        <v>3464</v>
      </c>
      <c r="C16" s="4"/>
    </row>
    <row r="17" spans="1:3" ht="13.5" x14ac:dyDescent="0.25">
      <c r="A17" s="37">
        <v>11045</v>
      </c>
      <c r="B17" s="46" t="s">
        <v>3465</v>
      </c>
      <c r="C17" s="4"/>
    </row>
    <row r="18" spans="1:3" ht="13.5" x14ac:dyDescent="0.25">
      <c r="A18" s="37">
        <v>11046</v>
      </c>
      <c r="B18" s="46" t="s">
        <v>3466</v>
      </c>
      <c r="C18" s="4"/>
    </row>
    <row r="19" spans="1:3" ht="13.5" x14ac:dyDescent="0.25">
      <c r="A19" s="37">
        <v>11047</v>
      </c>
      <c r="B19" s="46" t="s">
        <v>3467</v>
      </c>
      <c r="C19" s="4"/>
    </row>
    <row r="20" spans="1:3" ht="13.5" x14ac:dyDescent="0.25">
      <c r="A20" s="61">
        <v>11103</v>
      </c>
      <c r="B20" s="81" t="s">
        <v>3468</v>
      </c>
      <c r="C20" s="4"/>
    </row>
    <row r="21" spans="1:3" ht="13.5" x14ac:dyDescent="0.25">
      <c r="A21" s="61">
        <v>11105</v>
      </c>
      <c r="B21" s="81" t="s">
        <v>3469</v>
      </c>
      <c r="C21" s="4"/>
    </row>
    <row r="22" spans="1:3" ht="13.5" x14ac:dyDescent="0.25">
      <c r="A22" s="61">
        <v>11107</v>
      </c>
      <c r="B22" s="81" t="s">
        <v>3470</v>
      </c>
      <c r="C22" s="4"/>
    </row>
    <row r="23" spans="1:3" ht="13.5" x14ac:dyDescent="0.25">
      <c r="A23" s="185">
        <v>15772</v>
      </c>
      <c r="B23" s="186" t="s">
        <v>3471</v>
      </c>
      <c r="C23" s="4"/>
    </row>
    <row r="24" spans="1:3" ht="13.5" x14ac:dyDescent="0.25">
      <c r="A24" s="185">
        <v>15774</v>
      </c>
      <c r="B24" s="187" t="s">
        <v>3472</v>
      </c>
      <c r="C24" s="4"/>
    </row>
    <row r="25" spans="1:3" ht="13.5" x14ac:dyDescent="0.25">
      <c r="A25" s="37">
        <v>15777</v>
      </c>
      <c r="B25" s="46" t="s">
        <v>3473</v>
      </c>
      <c r="C25" s="4"/>
    </row>
    <row r="26" spans="1:3" ht="15" x14ac:dyDescent="0.25">
      <c r="A26" s="181">
        <v>15853</v>
      </c>
      <c r="B26" s="188" t="s">
        <v>3474</v>
      </c>
      <c r="C26" s="4"/>
    </row>
    <row r="27" spans="1:3" ht="15" x14ac:dyDescent="0.25">
      <c r="A27" s="181">
        <v>15854</v>
      </c>
      <c r="B27" s="188" t="s">
        <v>3475</v>
      </c>
      <c r="C27" s="4"/>
    </row>
    <row r="28" spans="1:3" ht="13.5" x14ac:dyDescent="0.25">
      <c r="A28" s="37">
        <v>19030</v>
      </c>
      <c r="B28" s="46" t="s">
        <v>3476</v>
      </c>
      <c r="C28" s="4"/>
    </row>
    <row r="29" spans="1:3" ht="13.5" x14ac:dyDescent="0.25">
      <c r="A29" s="189">
        <v>19082</v>
      </c>
      <c r="B29" s="190" t="s">
        <v>3477</v>
      </c>
      <c r="C29" s="4"/>
    </row>
    <row r="30" spans="1:3" ht="13.5" x14ac:dyDescent="0.25">
      <c r="A30" s="189">
        <v>19084</v>
      </c>
      <c r="B30" s="190" t="s">
        <v>3478</v>
      </c>
      <c r="C30" s="4"/>
    </row>
    <row r="31" spans="1:3" ht="13.7" customHeight="1" x14ac:dyDescent="0.25">
      <c r="A31" s="189">
        <v>19086</v>
      </c>
      <c r="B31" s="190" t="s">
        <v>3479</v>
      </c>
      <c r="C31" s="4"/>
    </row>
    <row r="32" spans="1:3" ht="13.5" x14ac:dyDescent="0.25">
      <c r="A32" s="189">
        <v>19281</v>
      </c>
      <c r="B32" s="190" t="s">
        <v>3480</v>
      </c>
      <c r="C32" s="4"/>
    </row>
    <row r="33" spans="1:3" ht="13.5" x14ac:dyDescent="0.25">
      <c r="A33" s="189">
        <v>19282</v>
      </c>
      <c r="B33" s="190" t="s">
        <v>3481</v>
      </c>
      <c r="C33" s="4"/>
    </row>
    <row r="34" spans="1:3" ht="13.5" x14ac:dyDescent="0.25">
      <c r="A34" s="189">
        <v>19283</v>
      </c>
      <c r="B34" s="190" t="s">
        <v>3482</v>
      </c>
      <c r="C34" s="4"/>
    </row>
    <row r="35" spans="1:3" ht="13.5" x14ac:dyDescent="0.25">
      <c r="A35" s="189">
        <v>19284</v>
      </c>
      <c r="B35" s="190" t="s">
        <v>3483</v>
      </c>
      <c r="C35" s="4"/>
    </row>
    <row r="36" spans="1:3" ht="13.5" x14ac:dyDescent="0.25">
      <c r="A36" s="189">
        <v>19285</v>
      </c>
      <c r="B36" s="190" t="s">
        <v>3484</v>
      </c>
      <c r="C36" s="4"/>
    </row>
    <row r="37" spans="1:3" ht="13.5" x14ac:dyDescent="0.25">
      <c r="A37" s="189">
        <v>19286</v>
      </c>
      <c r="B37" s="190" t="s">
        <v>3485</v>
      </c>
      <c r="C37" s="4"/>
    </row>
    <row r="38" spans="1:3" ht="13.5" x14ac:dyDescent="0.25">
      <c r="A38" s="189">
        <v>19287</v>
      </c>
      <c r="B38" s="190" t="s">
        <v>3486</v>
      </c>
      <c r="C38" s="4"/>
    </row>
    <row r="39" spans="1:3" ht="13.5" x14ac:dyDescent="0.25">
      <c r="A39" s="189">
        <v>19288</v>
      </c>
      <c r="B39" s="190" t="s">
        <v>3487</v>
      </c>
      <c r="C39" s="4"/>
    </row>
    <row r="40" spans="1:3" ht="13.5" x14ac:dyDescent="0.25">
      <c r="A40" s="37">
        <v>20501</v>
      </c>
      <c r="B40" s="46" t="s">
        <v>3488</v>
      </c>
      <c r="C40" s="4"/>
    </row>
    <row r="41" spans="1:3" ht="13.5" x14ac:dyDescent="0.25">
      <c r="A41" s="61">
        <v>20700</v>
      </c>
      <c r="B41" s="187" t="s">
        <v>3489</v>
      </c>
      <c r="C41" s="4"/>
    </row>
    <row r="42" spans="1:3" ht="13.5" x14ac:dyDescent="0.25">
      <c r="A42" s="61">
        <v>20701</v>
      </c>
      <c r="B42" s="187" t="s">
        <v>3490</v>
      </c>
      <c r="C42" s="4"/>
    </row>
    <row r="43" spans="1:3" ht="13.5" x14ac:dyDescent="0.25">
      <c r="A43" s="61">
        <v>20702</v>
      </c>
      <c r="B43" s="187" t="s">
        <v>3489</v>
      </c>
      <c r="C43" s="4"/>
    </row>
    <row r="44" spans="1:3" ht="13.5" x14ac:dyDescent="0.25">
      <c r="A44" s="61">
        <v>20703</v>
      </c>
      <c r="B44" s="187" t="s">
        <v>3491</v>
      </c>
      <c r="C44" s="4"/>
    </row>
    <row r="45" spans="1:3" ht="13.5" x14ac:dyDescent="0.25">
      <c r="A45" s="61">
        <v>20704</v>
      </c>
      <c r="B45" s="187" t="s">
        <v>3489</v>
      </c>
      <c r="C45" s="4"/>
    </row>
    <row r="46" spans="1:3" ht="13.5" x14ac:dyDescent="0.25">
      <c r="A46" s="61">
        <v>20705</v>
      </c>
      <c r="B46" s="187" t="s">
        <v>3492</v>
      </c>
      <c r="C46" s="4"/>
    </row>
    <row r="47" spans="1:3" ht="13.5" x14ac:dyDescent="0.25">
      <c r="A47" s="61">
        <v>20932</v>
      </c>
      <c r="B47" s="81" t="s">
        <v>3493</v>
      </c>
      <c r="C47" s="4"/>
    </row>
    <row r="48" spans="1:3" ht="13.5" x14ac:dyDescent="0.25">
      <c r="A48" s="61">
        <v>20933</v>
      </c>
      <c r="B48" s="81" t="s">
        <v>3494</v>
      </c>
      <c r="C48" s="4"/>
    </row>
    <row r="49" spans="1:3" ht="13.5" x14ac:dyDescent="0.25">
      <c r="A49" s="61">
        <v>20934</v>
      </c>
      <c r="B49" s="81" t="s">
        <v>3495</v>
      </c>
      <c r="C49" s="4"/>
    </row>
    <row r="50" spans="1:3" ht="13.5" x14ac:dyDescent="0.25">
      <c r="A50" s="37">
        <v>20985</v>
      </c>
      <c r="B50" s="46" t="s">
        <v>3496</v>
      </c>
      <c r="C50" s="4"/>
    </row>
    <row r="51" spans="1:3" ht="13.5" x14ac:dyDescent="0.25">
      <c r="A51" s="37">
        <v>21116</v>
      </c>
      <c r="B51" s="46" t="s">
        <v>3497</v>
      </c>
      <c r="C51" s="4"/>
    </row>
    <row r="52" spans="1:3" ht="13.5" x14ac:dyDescent="0.25">
      <c r="A52" s="37">
        <v>22552</v>
      </c>
      <c r="B52" s="46" t="s">
        <v>3498</v>
      </c>
      <c r="C52" s="4"/>
    </row>
    <row r="53" spans="1:3" ht="13.5" x14ac:dyDescent="0.25">
      <c r="A53" s="37">
        <v>22853</v>
      </c>
      <c r="B53" s="51" t="s">
        <v>3499</v>
      </c>
      <c r="C53" s="4"/>
    </row>
    <row r="54" spans="1:3" ht="13.5" x14ac:dyDescent="0.25">
      <c r="A54" s="37">
        <v>22854</v>
      </c>
      <c r="B54" s="51" t="s">
        <v>3499</v>
      </c>
      <c r="C54" s="4"/>
    </row>
    <row r="55" spans="1:3" ht="13.5" x14ac:dyDescent="0.25">
      <c r="A55" s="37">
        <v>22859</v>
      </c>
      <c r="B55" s="51" t="s">
        <v>3499</v>
      </c>
      <c r="C55" s="4"/>
    </row>
    <row r="56" spans="1:3" ht="13.5" x14ac:dyDescent="0.25">
      <c r="A56" s="37">
        <v>22868</v>
      </c>
      <c r="B56" s="51" t="s">
        <v>74</v>
      </c>
      <c r="C56" s="4"/>
    </row>
    <row r="57" spans="1:3" ht="13.5" x14ac:dyDescent="0.25">
      <c r="A57" s="37">
        <v>22870</v>
      </c>
      <c r="B57" s="51" t="s">
        <v>75</v>
      </c>
      <c r="C57" s="4"/>
    </row>
    <row r="58" spans="1:3" ht="13.5" x14ac:dyDescent="0.25">
      <c r="A58" s="37">
        <v>23350</v>
      </c>
      <c r="B58" s="46" t="s">
        <v>3500</v>
      </c>
      <c r="C58" s="4"/>
    </row>
    <row r="59" spans="1:3" ht="13.5" x14ac:dyDescent="0.25">
      <c r="A59" s="37">
        <v>24220</v>
      </c>
      <c r="B59" s="46" t="s">
        <v>3501</v>
      </c>
      <c r="C59" s="4"/>
    </row>
    <row r="60" spans="1:3" ht="13.5" x14ac:dyDescent="0.25">
      <c r="A60" s="37">
        <v>25246</v>
      </c>
      <c r="B60" s="46" t="s">
        <v>3502</v>
      </c>
      <c r="C60" s="4"/>
    </row>
    <row r="61" spans="1:3" x14ac:dyDescent="0.2">
      <c r="A61" s="37">
        <v>27093</v>
      </c>
      <c r="B61" s="46" t="s">
        <v>3503</v>
      </c>
    </row>
    <row r="62" spans="1:3" x14ac:dyDescent="0.2">
      <c r="A62" s="37">
        <v>27095</v>
      </c>
      <c r="B62" s="46" t="s">
        <v>3503</v>
      </c>
    </row>
    <row r="63" spans="1:3" x14ac:dyDescent="0.2">
      <c r="A63" s="61">
        <v>27369</v>
      </c>
      <c r="B63" s="81" t="s">
        <v>3504</v>
      </c>
    </row>
    <row r="64" spans="1:3" x14ac:dyDescent="0.2">
      <c r="A64" s="37">
        <v>27648</v>
      </c>
      <c r="B64" s="46" t="s">
        <v>3505</v>
      </c>
    </row>
    <row r="65" spans="1:2" x14ac:dyDescent="0.2">
      <c r="A65" s="37">
        <v>31627</v>
      </c>
      <c r="B65" s="46" t="s">
        <v>3506</v>
      </c>
    </row>
    <row r="66" spans="1:2" x14ac:dyDescent="0.2">
      <c r="A66" s="56">
        <v>31649</v>
      </c>
      <c r="B66" s="44" t="s">
        <v>3507</v>
      </c>
    </row>
    <row r="67" spans="1:2" x14ac:dyDescent="0.2">
      <c r="A67" s="56">
        <v>31651</v>
      </c>
      <c r="B67" s="44" t="s">
        <v>3508</v>
      </c>
    </row>
    <row r="68" spans="1:2" x14ac:dyDescent="0.2">
      <c r="A68" s="37">
        <v>32506</v>
      </c>
      <c r="B68" s="46" t="s">
        <v>3509</v>
      </c>
    </row>
    <row r="69" spans="1:2" x14ac:dyDescent="0.2">
      <c r="A69" s="37">
        <v>32507</v>
      </c>
      <c r="B69" s="46" t="s">
        <v>3510</v>
      </c>
    </row>
    <row r="70" spans="1:2" x14ac:dyDescent="0.2">
      <c r="A70" s="37">
        <v>33508</v>
      </c>
      <c r="B70" s="46" t="s">
        <v>3511</v>
      </c>
    </row>
    <row r="71" spans="1:2" x14ac:dyDescent="0.2">
      <c r="A71" s="61">
        <v>33866</v>
      </c>
      <c r="B71" s="81" t="s">
        <v>3512</v>
      </c>
    </row>
    <row r="72" spans="1:2" x14ac:dyDescent="0.2">
      <c r="A72" s="37">
        <v>35572</v>
      </c>
      <c r="B72" s="46" t="s">
        <v>3513</v>
      </c>
    </row>
    <row r="73" spans="1:2" x14ac:dyDescent="0.2">
      <c r="A73" s="37">
        <v>36000</v>
      </c>
      <c r="B73" s="46" t="s">
        <v>3514</v>
      </c>
    </row>
    <row r="74" spans="1:2" x14ac:dyDescent="0.2">
      <c r="A74" s="37">
        <v>36005</v>
      </c>
      <c r="B74" s="46" t="s">
        <v>3515</v>
      </c>
    </row>
    <row r="75" spans="1:2" x14ac:dyDescent="0.2">
      <c r="A75" s="37">
        <v>36010</v>
      </c>
      <c r="B75" s="46" t="s">
        <v>3516</v>
      </c>
    </row>
    <row r="76" spans="1:2" x14ac:dyDescent="0.2">
      <c r="A76" s="37">
        <v>36011</v>
      </c>
      <c r="B76" s="46" t="s">
        <v>3516</v>
      </c>
    </row>
    <row r="77" spans="1:2" x14ac:dyDescent="0.2">
      <c r="A77" s="37">
        <v>36012</v>
      </c>
      <c r="B77" s="46" t="s">
        <v>3516</v>
      </c>
    </row>
    <row r="78" spans="1:2" x14ac:dyDescent="0.2">
      <c r="A78" s="37">
        <v>36013</v>
      </c>
      <c r="B78" s="46" t="s">
        <v>3517</v>
      </c>
    </row>
    <row r="79" spans="1:2" x14ac:dyDescent="0.2">
      <c r="A79" s="37">
        <v>36014</v>
      </c>
      <c r="B79" s="46" t="s">
        <v>3517</v>
      </c>
    </row>
    <row r="80" spans="1:2" x14ac:dyDescent="0.2">
      <c r="A80" s="37">
        <v>36015</v>
      </c>
      <c r="B80" s="46" t="s">
        <v>3517</v>
      </c>
    </row>
    <row r="81" spans="1:2" x14ac:dyDescent="0.2">
      <c r="A81" s="37">
        <v>36100</v>
      </c>
      <c r="B81" s="46" t="s">
        <v>3518</v>
      </c>
    </row>
    <row r="82" spans="1:2" x14ac:dyDescent="0.2">
      <c r="A82" s="37">
        <v>36140</v>
      </c>
      <c r="B82" s="46" t="s">
        <v>3518</v>
      </c>
    </row>
    <row r="83" spans="1:2" x14ac:dyDescent="0.2">
      <c r="A83" s="37">
        <v>36160</v>
      </c>
      <c r="B83" s="46" t="s">
        <v>3519</v>
      </c>
    </row>
    <row r="84" spans="1:2" x14ac:dyDescent="0.2">
      <c r="A84" s="37">
        <v>36200</v>
      </c>
      <c r="B84" s="46" t="s">
        <v>3520</v>
      </c>
    </row>
    <row r="85" spans="1:2" x14ac:dyDescent="0.2">
      <c r="A85" s="37">
        <v>36215</v>
      </c>
      <c r="B85" s="46" t="s">
        <v>3517</v>
      </c>
    </row>
    <row r="86" spans="1:2" x14ac:dyDescent="0.2">
      <c r="A86" s="37">
        <v>36216</v>
      </c>
      <c r="B86" s="46" t="s">
        <v>3517</v>
      </c>
    </row>
    <row r="87" spans="1:2" x14ac:dyDescent="0.2">
      <c r="A87" s="37">
        <v>36217</v>
      </c>
      <c r="B87" s="46" t="s">
        <v>3517</v>
      </c>
    </row>
    <row r="88" spans="1:2" x14ac:dyDescent="0.2">
      <c r="A88" s="37">
        <v>36218</v>
      </c>
      <c r="B88" s="46" t="s">
        <v>3517</v>
      </c>
    </row>
    <row r="89" spans="1:2" x14ac:dyDescent="0.2">
      <c r="A89" s="37">
        <v>36245</v>
      </c>
      <c r="B89" s="46" t="s">
        <v>3517</v>
      </c>
    </row>
    <row r="90" spans="1:2" x14ac:dyDescent="0.2">
      <c r="A90" s="37">
        <v>36246</v>
      </c>
      <c r="B90" s="46" t="s">
        <v>3517</v>
      </c>
    </row>
    <row r="91" spans="1:2" x14ac:dyDescent="0.2">
      <c r="A91" s="37">
        <v>36247</v>
      </c>
      <c r="B91" s="46" t="s">
        <v>3517</v>
      </c>
    </row>
    <row r="92" spans="1:2" x14ac:dyDescent="0.2">
      <c r="A92" s="37">
        <v>36248</v>
      </c>
      <c r="B92" s="46" t="s">
        <v>3517</v>
      </c>
    </row>
    <row r="93" spans="1:2" x14ac:dyDescent="0.2">
      <c r="A93" s="37">
        <v>36251</v>
      </c>
      <c r="B93" s="46" t="s">
        <v>3521</v>
      </c>
    </row>
    <row r="94" spans="1:2" x14ac:dyDescent="0.2">
      <c r="A94" s="37">
        <v>36252</v>
      </c>
      <c r="B94" s="46" t="s">
        <v>3522</v>
      </c>
    </row>
    <row r="95" spans="1:2" x14ac:dyDescent="0.2">
      <c r="A95" s="37">
        <v>36253</v>
      </c>
      <c r="B95" s="46" t="s">
        <v>3523</v>
      </c>
    </row>
    <row r="96" spans="1:2" x14ac:dyDescent="0.2">
      <c r="A96" s="37">
        <v>36254</v>
      </c>
      <c r="B96" s="46" t="s">
        <v>3524</v>
      </c>
    </row>
    <row r="97" spans="1:2" x14ac:dyDescent="0.2">
      <c r="A97" s="37">
        <v>36299</v>
      </c>
      <c r="B97" s="46" t="s">
        <v>3525</v>
      </c>
    </row>
    <row r="98" spans="1:2" x14ac:dyDescent="0.2">
      <c r="A98" s="37">
        <v>36400</v>
      </c>
      <c r="B98" s="46" t="s">
        <v>3526</v>
      </c>
    </row>
    <row r="99" spans="1:2" x14ac:dyDescent="0.2">
      <c r="A99" s="37">
        <v>36405</v>
      </c>
      <c r="B99" s="46" t="s">
        <v>3527</v>
      </c>
    </row>
    <row r="100" spans="1:2" x14ac:dyDescent="0.2">
      <c r="A100" s="37">
        <v>36406</v>
      </c>
      <c r="B100" s="46" t="s">
        <v>3528</v>
      </c>
    </row>
    <row r="101" spans="1:2" x14ac:dyDescent="0.2">
      <c r="A101" s="37">
        <v>36410</v>
      </c>
      <c r="B101" s="46" t="s">
        <v>3529</v>
      </c>
    </row>
    <row r="102" spans="1:2" x14ac:dyDescent="0.2">
      <c r="A102" s="37">
        <v>36416</v>
      </c>
      <c r="B102" s="46" t="s">
        <v>3530</v>
      </c>
    </row>
    <row r="103" spans="1:2" x14ac:dyDescent="0.2">
      <c r="A103" s="37">
        <v>36474</v>
      </c>
      <c r="B103" s="51" t="s">
        <v>3531</v>
      </c>
    </row>
    <row r="104" spans="1:2" x14ac:dyDescent="0.2">
      <c r="A104" s="37">
        <v>36481</v>
      </c>
      <c r="B104" s="46" t="s">
        <v>3532</v>
      </c>
    </row>
    <row r="105" spans="1:2" x14ac:dyDescent="0.2">
      <c r="A105" s="37">
        <v>36500</v>
      </c>
      <c r="B105" s="46" t="s">
        <v>3532</v>
      </c>
    </row>
    <row r="106" spans="1:2" x14ac:dyDescent="0.2">
      <c r="A106" s="37">
        <v>36510</v>
      </c>
      <c r="B106" s="46" t="s">
        <v>3532</v>
      </c>
    </row>
    <row r="107" spans="1:2" x14ac:dyDescent="0.2">
      <c r="A107" s="37">
        <v>36591</v>
      </c>
      <c r="B107" s="46" t="s">
        <v>3533</v>
      </c>
    </row>
    <row r="108" spans="1:2" x14ac:dyDescent="0.2">
      <c r="A108" s="37">
        <v>36592</v>
      </c>
      <c r="B108" s="46" t="s">
        <v>3534</v>
      </c>
    </row>
    <row r="109" spans="1:2" x14ac:dyDescent="0.2">
      <c r="A109" s="37">
        <v>36600</v>
      </c>
      <c r="B109" s="46" t="s">
        <v>3535</v>
      </c>
    </row>
    <row r="110" spans="1:2" x14ac:dyDescent="0.2">
      <c r="A110" s="37">
        <v>36620</v>
      </c>
      <c r="B110" s="46" t="s">
        <v>73</v>
      </c>
    </row>
    <row r="111" spans="1:2" x14ac:dyDescent="0.2">
      <c r="A111" s="37">
        <v>36625</v>
      </c>
      <c r="B111" s="46" t="s">
        <v>73</v>
      </c>
    </row>
    <row r="112" spans="1:2" x14ac:dyDescent="0.2">
      <c r="A112" s="37">
        <v>37247</v>
      </c>
      <c r="B112" s="51" t="s">
        <v>3536</v>
      </c>
    </row>
    <row r="113" spans="1:3" x14ac:dyDescent="0.2">
      <c r="A113" s="37">
        <v>37249</v>
      </c>
      <c r="B113" s="51" t="s">
        <v>3537</v>
      </c>
    </row>
    <row r="114" spans="1:3" ht="13.5" x14ac:dyDescent="0.25">
      <c r="A114" s="41">
        <v>37252</v>
      </c>
      <c r="B114" s="38" t="s">
        <v>3538</v>
      </c>
      <c r="C114" s="4"/>
    </row>
    <row r="115" spans="1:3" ht="13.5" x14ac:dyDescent="0.25">
      <c r="A115" s="41">
        <v>37253</v>
      </c>
      <c r="B115" s="38" t="s">
        <v>3539</v>
      </c>
      <c r="C115" s="4"/>
    </row>
    <row r="116" spans="1:3" ht="13.5" x14ac:dyDescent="0.25">
      <c r="A116" s="37">
        <v>38200</v>
      </c>
      <c r="B116" s="46" t="s">
        <v>3540</v>
      </c>
      <c r="C116" s="4"/>
    </row>
    <row r="117" spans="1:3" ht="13.5" x14ac:dyDescent="0.25">
      <c r="A117" s="37">
        <v>38790</v>
      </c>
      <c r="B117" s="46" t="s">
        <v>3541</v>
      </c>
      <c r="C117" s="4"/>
    </row>
    <row r="118" spans="1:3" ht="13.5" x14ac:dyDescent="0.25">
      <c r="A118" s="37">
        <v>38792</v>
      </c>
      <c r="B118" s="46" t="s">
        <v>3542</v>
      </c>
      <c r="C118" s="4"/>
    </row>
    <row r="119" spans="1:3" ht="13.5" x14ac:dyDescent="0.25">
      <c r="A119" s="37">
        <v>38794</v>
      </c>
      <c r="B119" s="46" t="s">
        <v>3543</v>
      </c>
      <c r="C119" s="4"/>
    </row>
    <row r="120" spans="1:3" ht="13.5" x14ac:dyDescent="0.25">
      <c r="A120" s="37">
        <v>38900</v>
      </c>
      <c r="B120" s="46" t="s">
        <v>3544</v>
      </c>
      <c r="C120" s="4"/>
    </row>
    <row r="121" spans="1:3" ht="13.5" x14ac:dyDescent="0.25">
      <c r="A121" s="37">
        <v>42550</v>
      </c>
      <c r="B121" s="46" t="s">
        <v>3545</v>
      </c>
      <c r="C121" s="4"/>
    </row>
    <row r="122" spans="1:3" ht="13.5" x14ac:dyDescent="0.25">
      <c r="A122" s="37">
        <v>44701</v>
      </c>
      <c r="B122" s="46" t="s">
        <v>3546</v>
      </c>
      <c r="C122" s="4"/>
    </row>
    <row r="123" spans="1:3" ht="13.5" x14ac:dyDescent="0.25">
      <c r="A123" s="37">
        <v>47001</v>
      </c>
      <c r="B123" s="46" t="s">
        <v>3547</v>
      </c>
      <c r="C123" s="4"/>
    </row>
    <row r="124" spans="1:3" ht="13.5" x14ac:dyDescent="0.25">
      <c r="A124" s="37">
        <v>49327</v>
      </c>
      <c r="B124" s="46" t="s">
        <v>3548</v>
      </c>
      <c r="C124" s="4"/>
    </row>
    <row r="125" spans="1:3" ht="13.5" x14ac:dyDescent="0.25">
      <c r="A125" s="37">
        <v>49400</v>
      </c>
      <c r="B125" s="46" t="s">
        <v>3549</v>
      </c>
      <c r="C125" s="4"/>
    </row>
    <row r="126" spans="1:3" ht="13.5" x14ac:dyDescent="0.25">
      <c r="A126" s="37">
        <v>49412</v>
      </c>
      <c r="B126" s="46" t="s">
        <v>3550</v>
      </c>
      <c r="C126" s="4"/>
    </row>
    <row r="127" spans="1:3" ht="13.5" x14ac:dyDescent="0.25">
      <c r="A127" s="37">
        <v>49424</v>
      </c>
      <c r="B127" s="46" t="s">
        <v>3551</v>
      </c>
      <c r="C127" s="4"/>
    </row>
    <row r="128" spans="1:3" ht="13.5" x14ac:dyDescent="0.25">
      <c r="A128" s="37">
        <v>49427</v>
      </c>
      <c r="B128" s="46" t="s">
        <v>3552</v>
      </c>
      <c r="C128" s="4"/>
    </row>
    <row r="129" spans="1:2" x14ac:dyDescent="0.2">
      <c r="A129" s="41">
        <v>50606</v>
      </c>
      <c r="B129" s="38" t="s">
        <v>3553</v>
      </c>
    </row>
    <row r="130" spans="1:2" x14ac:dyDescent="0.2">
      <c r="A130" s="41">
        <v>50705</v>
      </c>
      <c r="B130" s="38" t="s">
        <v>3554</v>
      </c>
    </row>
    <row r="131" spans="1:2" x14ac:dyDescent="0.2">
      <c r="A131" s="41">
        <v>50706</v>
      </c>
      <c r="B131" s="38" t="s">
        <v>3555</v>
      </c>
    </row>
    <row r="132" spans="1:2" x14ac:dyDescent="0.2">
      <c r="A132" s="37">
        <v>50684</v>
      </c>
      <c r="B132" s="46" t="s">
        <v>3556</v>
      </c>
    </row>
    <row r="133" spans="1:2" x14ac:dyDescent="0.2">
      <c r="A133" s="37">
        <v>50690</v>
      </c>
      <c r="B133" s="46" t="s">
        <v>3556</v>
      </c>
    </row>
    <row r="134" spans="1:2" x14ac:dyDescent="0.2">
      <c r="A134" s="37">
        <v>51600</v>
      </c>
      <c r="B134" s="46" t="s">
        <v>3557</v>
      </c>
    </row>
    <row r="135" spans="1:2" x14ac:dyDescent="0.2">
      <c r="A135" s="37">
        <v>51605</v>
      </c>
      <c r="B135" s="46" t="s">
        <v>3558</v>
      </c>
    </row>
    <row r="136" spans="1:2" x14ac:dyDescent="0.2">
      <c r="A136" s="37">
        <v>51610</v>
      </c>
      <c r="B136" s="46" t="s">
        <v>3557</v>
      </c>
    </row>
    <row r="137" spans="1:2" x14ac:dyDescent="0.2">
      <c r="A137" s="37">
        <v>51701</v>
      </c>
      <c r="B137" s="46" t="s">
        <v>3559</v>
      </c>
    </row>
    <row r="138" spans="1:2" x14ac:dyDescent="0.2">
      <c r="A138" s="37">
        <v>51702</v>
      </c>
      <c r="B138" s="46" t="s">
        <v>3560</v>
      </c>
    </row>
    <row r="139" spans="1:2" x14ac:dyDescent="0.2">
      <c r="A139" s="37">
        <v>54230</v>
      </c>
      <c r="B139" s="46" t="s">
        <v>3561</v>
      </c>
    </row>
    <row r="140" spans="1:2" x14ac:dyDescent="0.2">
      <c r="A140" s="37">
        <v>55300</v>
      </c>
      <c r="B140" s="46" t="s">
        <v>3562</v>
      </c>
    </row>
    <row r="141" spans="1:2" x14ac:dyDescent="0.2">
      <c r="A141" s="37">
        <v>58340</v>
      </c>
      <c r="B141" s="46" t="s">
        <v>3563</v>
      </c>
    </row>
    <row r="142" spans="1:2" x14ac:dyDescent="0.2">
      <c r="A142" s="37">
        <v>61781</v>
      </c>
      <c r="B142" s="46" t="s">
        <v>3564</v>
      </c>
    </row>
    <row r="143" spans="1:2" x14ac:dyDescent="0.2">
      <c r="A143" s="37">
        <v>61782</v>
      </c>
      <c r="B143" s="46" t="s">
        <v>3565</v>
      </c>
    </row>
    <row r="144" spans="1:2" x14ac:dyDescent="0.2">
      <c r="A144" s="37">
        <v>61783</v>
      </c>
      <c r="B144" s="46" t="s">
        <v>3566</v>
      </c>
    </row>
    <row r="145" spans="1:2" x14ac:dyDescent="0.2">
      <c r="A145" s="37">
        <v>62284</v>
      </c>
      <c r="B145" s="46" t="s">
        <v>3567</v>
      </c>
    </row>
    <row r="146" spans="1:2" x14ac:dyDescent="0.2">
      <c r="A146" s="37">
        <v>62290</v>
      </c>
      <c r="B146" s="46" t="s">
        <v>3568</v>
      </c>
    </row>
    <row r="147" spans="1:2" x14ac:dyDescent="0.2">
      <c r="A147" s="37">
        <v>62291</v>
      </c>
      <c r="B147" s="46" t="s">
        <v>3568</v>
      </c>
    </row>
    <row r="148" spans="1:2" x14ac:dyDescent="0.2">
      <c r="A148" s="37">
        <v>64634</v>
      </c>
      <c r="B148" s="46" t="s">
        <v>3569</v>
      </c>
    </row>
    <row r="149" spans="1:2" x14ac:dyDescent="0.2">
      <c r="A149" s="37">
        <v>64636</v>
      </c>
      <c r="B149" s="46" t="s">
        <v>3570</v>
      </c>
    </row>
    <row r="150" spans="1:2" x14ac:dyDescent="0.2">
      <c r="A150" s="189">
        <v>64643</v>
      </c>
      <c r="B150" s="191" t="s">
        <v>3571</v>
      </c>
    </row>
    <row r="151" spans="1:2" x14ac:dyDescent="0.2">
      <c r="A151" s="189">
        <v>64645</v>
      </c>
      <c r="B151" s="191" t="s">
        <v>3572</v>
      </c>
    </row>
    <row r="152" spans="1:2" x14ac:dyDescent="0.2">
      <c r="A152" s="37">
        <v>66990</v>
      </c>
      <c r="B152" s="46" t="s">
        <v>3573</v>
      </c>
    </row>
    <row r="153" spans="1:2" x14ac:dyDescent="0.2">
      <c r="A153" s="37">
        <v>68850</v>
      </c>
      <c r="B153" s="46" t="s">
        <v>3574</v>
      </c>
    </row>
    <row r="154" spans="1:2" x14ac:dyDescent="0.2">
      <c r="A154" s="37">
        <v>69990</v>
      </c>
      <c r="B154" s="46" t="s">
        <v>3575</v>
      </c>
    </row>
    <row r="155" spans="1:2" x14ac:dyDescent="0.2">
      <c r="A155" s="37">
        <v>78808</v>
      </c>
      <c r="B155" s="46" t="s">
        <v>3576</v>
      </c>
    </row>
    <row r="156" spans="1:2" x14ac:dyDescent="0.2">
      <c r="A156" s="37">
        <v>92973</v>
      </c>
      <c r="B156" s="46" t="s">
        <v>3577</v>
      </c>
    </row>
    <row r="157" spans="1:2" x14ac:dyDescent="0.2">
      <c r="A157" s="37">
        <v>92974</v>
      </c>
      <c r="B157" s="46" t="s">
        <v>3578</v>
      </c>
    </row>
    <row r="158" spans="1:2" x14ac:dyDescent="0.2">
      <c r="A158" s="37">
        <v>93462</v>
      </c>
      <c r="B158" s="46" t="s">
        <v>3579</v>
      </c>
    </row>
    <row r="159" spans="1:2" x14ac:dyDescent="0.2">
      <c r="A159" s="37">
        <v>93463</v>
      </c>
      <c r="B159" s="46" t="s">
        <v>3580</v>
      </c>
    </row>
    <row r="160" spans="1:2" x14ac:dyDescent="0.2">
      <c r="A160" s="37">
        <v>93563</v>
      </c>
      <c r="B160" s="46" t="s">
        <v>3581</v>
      </c>
    </row>
    <row r="161" spans="1:4" ht="14.25" x14ac:dyDescent="0.3">
      <c r="A161" s="37">
        <v>93564</v>
      </c>
      <c r="B161" s="46" t="s">
        <v>3582</v>
      </c>
      <c r="C161" s="192"/>
      <c r="D161" s="193"/>
    </row>
    <row r="162" spans="1:4" ht="14.25" x14ac:dyDescent="0.3">
      <c r="A162" s="37">
        <v>93565</v>
      </c>
      <c r="B162" s="46" t="s">
        <v>3583</v>
      </c>
      <c r="C162" s="192"/>
      <c r="D162" s="193"/>
    </row>
    <row r="163" spans="1:4" x14ac:dyDescent="0.2">
      <c r="A163" s="37">
        <v>93566</v>
      </c>
      <c r="B163" s="46" t="s">
        <v>3584</v>
      </c>
    </row>
    <row r="164" spans="1:4" x14ac:dyDescent="0.2">
      <c r="A164" s="37">
        <v>93567</v>
      </c>
      <c r="B164" s="46" t="s">
        <v>3585</v>
      </c>
    </row>
    <row r="165" spans="1:4" x14ac:dyDescent="0.2">
      <c r="A165" s="37">
        <v>93568</v>
      </c>
      <c r="B165" s="46" t="s">
        <v>3586</v>
      </c>
    </row>
    <row r="166" spans="1:4" x14ac:dyDescent="0.2">
      <c r="A166" s="194">
        <v>93569</v>
      </c>
      <c r="B166" s="195" t="s">
        <v>3587</v>
      </c>
    </row>
    <row r="167" spans="1:4" x14ac:dyDescent="0.2">
      <c r="A167" s="37">
        <v>93571</v>
      </c>
      <c r="B167" s="46" t="s">
        <v>3588</v>
      </c>
    </row>
    <row r="168" spans="1:4" x14ac:dyDescent="0.2">
      <c r="A168" s="37">
        <v>93572</v>
      </c>
      <c r="B168" s="46" t="s">
        <v>3588</v>
      </c>
    </row>
    <row r="169" spans="1:4" x14ac:dyDescent="0.2">
      <c r="A169" s="194">
        <v>93573</v>
      </c>
      <c r="B169" s="195" t="s">
        <v>3589</v>
      </c>
    </row>
    <row r="170" spans="1:4" x14ac:dyDescent="0.2">
      <c r="A170" s="194">
        <v>93574</v>
      </c>
      <c r="B170" s="195" t="s">
        <v>3590</v>
      </c>
    </row>
    <row r="171" spans="1:4" x14ac:dyDescent="0.2">
      <c r="A171" s="194">
        <v>93575</v>
      </c>
      <c r="B171" s="195" t="s">
        <v>3591</v>
      </c>
    </row>
    <row r="172" spans="1:4" x14ac:dyDescent="0.2">
      <c r="A172" s="37">
        <v>95940</v>
      </c>
      <c r="B172" s="38" t="s">
        <v>3592</v>
      </c>
    </row>
    <row r="173" spans="1:4" x14ac:dyDescent="0.2">
      <c r="A173" s="37">
        <v>95941</v>
      </c>
      <c r="B173" s="38" t="s">
        <v>3593</v>
      </c>
    </row>
    <row r="174" spans="1:4" x14ac:dyDescent="0.2">
      <c r="A174" s="37">
        <v>96904</v>
      </c>
      <c r="B174" s="46" t="s">
        <v>3594</v>
      </c>
    </row>
    <row r="175" spans="1:4" x14ac:dyDescent="0.2">
      <c r="A175" s="41">
        <v>96934</v>
      </c>
      <c r="B175" s="38" t="s">
        <v>3595</v>
      </c>
    </row>
    <row r="176" spans="1:4" x14ac:dyDescent="0.2">
      <c r="A176" s="41">
        <v>96935</v>
      </c>
      <c r="B176" s="38" t="s">
        <v>3595</v>
      </c>
    </row>
    <row r="177" spans="1:4" x14ac:dyDescent="0.2">
      <c r="A177" s="41">
        <v>96936</v>
      </c>
      <c r="B177" s="38" t="s">
        <v>3595</v>
      </c>
    </row>
    <row r="178" spans="1:4" x14ac:dyDescent="0.2">
      <c r="A178" s="37" t="s">
        <v>3596</v>
      </c>
      <c r="B178" s="46" t="s">
        <v>3597</v>
      </c>
    </row>
    <row r="179" spans="1:4" x14ac:dyDescent="0.2">
      <c r="A179" s="37" t="s">
        <v>3598</v>
      </c>
      <c r="B179" s="46" t="s">
        <v>3599</v>
      </c>
    </row>
    <row r="180" spans="1:4" x14ac:dyDescent="0.2">
      <c r="A180" s="37" t="s">
        <v>3600</v>
      </c>
      <c r="B180" s="46" t="s">
        <v>3599</v>
      </c>
    </row>
    <row r="181" spans="1:4" x14ac:dyDescent="0.2">
      <c r="A181" s="37" t="s">
        <v>3601</v>
      </c>
      <c r="B181" s="46" t="s">
        <v>3602</v>
      </c>
    </row>
    <row r="182" spans="1:4" x14ac:dyDescent="0.2">
      <c r="A182" s="37" t="s">
        <v>3603</v>
      </c>
      <c r="B182" s="46" t="s">
        <v>3602</v>
      </c>
    </row>
    <row r="183" spans="1:4" x14ac:dyDescent="0.2">
      <c r="A183" s="37" t="s">
        <v>3604</v>
      </c>
      <c r="B183" s="46" t="s">
        <v>3605</v>
      </c>
    </row>
    <row r="184" spans="1:4" s="3" customFormat="1" ht="14.25" x14ac:dyDescent="0.3">
      <c r="A184" s="196" t="s">
        <v>3606</v>
      </c>
      <c r="B184" s="38" t="s">
        <v>3607</v>
      </c>
      <c r="C184" s="197"/>
      <c r="D184" s="12"/>
    </row>
    <row r="185" spans="1:4" x14ac:dyDescent="0.2">
      <c r="A185" s="196" t="s">
        <v>3608</v>
      </c>
      <c r="B185" s="38" t="s">
        <v>3609</v>
      </c>
    </row>
    <row r="186" spans="1:4" x14ac:dyDescent="0.2">
      <c r="A186" s="196" t="s">
        <v>3610</v>
      </c>
      <c r="B186" s="38" t="s">
        <v>3611</v>
      </c>
    </row>
    <row r="187" spans="1:4" x14ac:dyDescent="0.2">
      <c r="A187" s="41" t="s">
        <v>3612</v>
      </c>
      <c r="B187" s="38" t="s">
        <v>3613</v>
      </c>
    </row>
    <row r="188" spans="1:4" x14ac:dyDescent="0.2">
      <c r="A188" s="37" t="s">
        <v>3614</v>
      </c>
      <c r="B188" s="51" t="s">
        <v>3615</v>
      </c>
    </row>
    <row r="189" spans="1:4" x14ac:dyDescent="0.2">
      <c r="A189" s="37" t="s">
        <v>3616</v>
      </c>
      <c r="B189" s="51" t="s">
        <v>3617</v>
      </c>
    </row>
    <row r="190" spans="1:4" x14ac:dyDescent="0.2">
      <c r="A190" s="37" t="s">
        <v>3618</v>
      </c>
      <c r="B190" s="51" t="s">
        <v>3619</v>
      </c>
    </row>
    <row r="191" spans="1:4" x14ac:dyDescent="0.2">
      <c r="A191" s="37" t="s">
        <v>3620</v>
      </c>
      <c r="B191" s="51" t="s">
        <v>3621</v>
      </c>
    </row>
    <row r="192" spans="1:4" x14ac:dyDescent="0.2">
      <c r="A192" s="61" t="s">
        <v>3622</v>
      </c>
      <c r="B192" s="81" t="s">
        <v>3623</v>
      </c>
      <c r="C192" s="183"/>
    </row>
    <row r="193" spans="1:3" x14ac:dyDescent="0.2">
      <c r="A193" s="61" t="s">
        <v>3624</v>
      </c>
      <c r="B193" s="81" t="s">
        <v>3625</v>
      </c>
      <c r="C193" s="183"/>
    </row>
    <row r="194" spans="1:3" x14ac:dyDescent="0.2">
      <c r="A194" s="61" t="s">
        <v>3626</v>
      </c>
      <c r="B194" s="198" t="s">
        <v>3627</v>
      </c>
      <c r="C194" s="183"/>
    </row>
    <row r="195" spans="1:3" x14ac:dyDescent="0.2">
      <c r="A195" s="61" t="s">
        <v>3628</v>
      </c>
      <c r="B195" s="198" t="s">
        <v>3629</v>
      </c>
      <c r="C195" s="183"/>
    </row>
    <row r="196" spans="1:3" x14ac:dyDescent="0.2">
      <c r="A196" s="61" t="s">
        <v>3630</v>
      </c>
      <c r="B196" s="198" t="s">
        <v>3631</v>
      </c>
      <c r="C196" s="183"/>
    </row>
    <row r="197" spans="1:3" x14ac:dyDescent="0.2">
      <c r="A197" s="61" t="s">
        <v>3632</v>
      </c>
      <c r="B197" s="198" t="s">
        <v>3633</v>
      </c>
      <c r="C197" s="183"/>
    </row>
    <row r="198" spans="1:3" x14ac:dyDescent="0.2">
      <c r="A198" s="61" t="s">
        <v>3634</v>
      </c>
      <c r="B198" s="198" t="s">
        <v>3635</v>
      </c>
      <c r="C198" s="183"/>
    </row>
    <row r="199" spans="1:3" ht="15" x14ac:dyDescent="0.25">
      <c r="A199" s="181" t="s">
        <v>3636</v>
      </c>
      <c r="B199" s="199" t="s">
        <v>3637</v>
      </c>
      <c r="C199" s="183"/>
    </row>
    <row r="200" spans="1:3" x14ac:dyDescent="0.2">
      <c r="A200" s="37" t="s">
        <v>3638</v>
      </c>
      <c r="B200" s="38" t="s">
        <v>3639</v>
      </c>
      <c r="C200" s="183"/>
    </row>
    <row r="201" spans="1:3" x14ac:dyDescent="0.2">
      <c r="A201" s="37" t="s">
        <v>3640</v>
      </c>
      <c r="B201" s="38" t="s">
        <v>3641</v>
      </c>
      <c r="C201" s="183"/>
    </row>
    <row r="202" spans="1:3" x14ac:dyDescent="0.2">
      <c r="A202" s="200" t="s">
        <v>3642</v>
      </c>
      <c r="B202" s="201" t="s">
        <v>3643</v>
      </c>
      <c r="C202" s="183"/>
    </row>
    <row r="203" spans="1:3" x14ac:dyDescent="0.2">
      <c r="A203" s="37" t="s">
        <v>3644</v>
      </c>
      <c r="B203" s="46" t="s">
        <v>3645</v>
      </c>
      <c r="C203" s="183"/>
    </row>
    <row r="204" spans="1:3" x14ac:dyDescent="0.2">
      <c r="A204" s="37" t="s">
        <v>3646</v>
      </c>
      <c r="B204" s="46" t="s">
        <v>3647</v>
      </c>
      <c r="C204" s="183"/>
    </row>
    <row r="205" spans="1:3" x14ac:dyDescent="0.2">
      <c r="A205" s="200" t="s">
        <v>3648</v>
      </c>
      <c r="B205" s="201" t="s">
        <v>3649</v>
      </c>
      <c r="C205" s="183"/>
    </row>
    <row r="206" spans="1:3" x14ac:dyDescent="0.2">
      <c r="A206" s="37" t="s">
        <v>3650</v>
      </c>
      <c r="B206" s="46" t="s">
        <v>3651</v>
      </c>
      <c r="C206" s="183"/>
    </row>
    <row r="207" spans="1:3" x14ac:dyDescent="0.2">
      <c r="A207" s="37" t="s">
        <v>3652</v>
      </c>
      <c r="B207" s="46" t="s">
        <v>3653</v>
      </c>
      <c r="C207" s="183"/>
    </row>
    <row r="208" spans="1:3" x14ac:dyDescent="0.2">
      <c r="A208" s="37" t="s">
        <v>3654</v>
      </c>
      <c r="B208" s="46" t="s">
        <v>3655</v>
      </c>
      <c r="C208" s="183"/>
    </row>
    <row r="209" spans="1:3" x14ac:dyDescent="0.2">
      <c r="A209" s="37" t="s">
        <v>3656</v>
      </c>
      <c r="B209" s="38" t="s">
        <v>3657</v>
      </c>
      <c r="C209" s="202"/>
    </row>
    <row r="210" spans="1:3" x14ac:dyDescent="0.2">
      <c r="A210" s="200" t="s">
        <v>3658</v>
      </c>
      <c r="B210" s="201" t="s">
        <v>78</v>
      </c>
    </row>
    <row r="211" spans="1:3" x14ac:dyDescent="0.2">
      <c r="A211" s="200" t="s">
        <v>3659</v>
      </c>
      <c r="B211" s="201" t="s">
        <v>78</v>
      </c>
    </row>
    <row r="212" spans="1:3" x14ac:dyDescent="0.2">
      <c r="A212" s="203" t="s">
        <v>3660</v>
      </c>
      <c r="B212" s="201" t="s">
        <v>78</v>
      </c>
    </row>
    <row r="213" spans="1:3" x14ac:dyDescent="0.2">
      <c r="A213" s="203" t="s">
        <v>3661</v>
      </c>
      <c r="B213" s="201" t="s">
        <v>78</v>
      </c>
    </row>
    <row r="214" spans="1:3" x14ac:dyDescent="0.2">
      <c r="A214" s="21" t="s">
        <v>3453</v>
      </c>
      <c r="B214" s="186" t="s">
        <v>3662</v>
      </c>
    </row>
    <row r="215" spans="1:3" x14ac:dyDescent="0.2">
      <c r="A215" s="21" t="s">
        <v>3454</v>
      </c>
      <c r="B215" s="186" t="s">
        <v>3663</v>
      </c>
    </row>
    <row r="216" spans="1:3" ht="16.5" customHeight="1" x14ac:dyDescent="0.2">
      <c r="A216" s="67" t="s">
        <v>3455</v>
      </c>
      <c r="B216" s="46" t="s">
        <v>3664</v>
      </c>
    </row>
    <row r="217" spans="1:3" x14ac:dyDescent="0.2">
      <c r="A217" s="67" t="s">
        <v>3665</v>
      </c>
      <c r="B217" s="46" t="s">
        <v>3666</v>
      </c>
    </row>
    <row r="218" spans="1:3" x14ac:dyDescent="0.2">
      <c r="A218" s="67" t="s">
        <v>3667</v>
      </c>
      <c r="B218" s="46" t="s">
        <v>3668</v>
      </c>
    </row>
    <row r="219" spans="1:3" x14ac:dyDescent="0.2">
      <c r="A219" s="67" t="s">
        <v>3669</v>
      </c>
      <c r="B219" s="46" t="s">
        <v>3670</v>
      </c>
    </row>
    <row r="220" spans="1:3" x14ac:dyDescent="0.2">
      <c r="A220" s="204" t="s">
        <v>3671</v>
      </c>
      <c r="B220" s="205" t="s">
        <v>3672</v>
      </c>
    </row>
    <row r="221" spans="1:3" x14ac:dyDescent="0.2">
      <c r="A221" s="203" t="s">
        <v>3673</v>
      </c>
      <c r="B221" s="201" t="s">
        <v>3674</v>
      </c>
    </row>
    <row r="222" spans="1:3" x14ac:dyDescent="0.2">
      <c r="A222" s="21" t="s">
        <v>3675</v>
      </c>
      <c r="B222" s="186" t="s">
        <v>3676</v>
      </c>
    </row>
    <row r="223" spans="1:3" x14ac:dyDescent="0.2">
      <c r="A223" s="67" t="s">
        <v>3677</v>
      </c>
      <c r="B223" s="38" t="s">
        <v>3678</v>
      </c>
    </row>
    <row r="224" spans="1:3" x14ac:dyDescent="0.2">
      <c r="A224" s="67" t="s">
        <v>3679</v>
      </c>
      <c r="B224" s="38" t="s">
        <v>3680</v>
      </c>
    </row>
    <row r="225" spans="1:2" x14ac:dyDescent="0.2">
      <c r="A225" s="67" t="s">
        <v>3681</v>
      </c>
      <c r="B225" s="38" t="s">
        <v>3682</v>
      </c>
    </row>
    <row r="226" spans="1:2" x14ac:dyDescent="0.2">
      <c r="A226" s="67" t="s">
        <v>3683</v>
      </c>
      <c r="B226" s="46" t="s">
        <v>3684</v>
      </c>
    </row>
    <row r="227" spans="1:2" x14ac:dyDescent="0.2">
      <c r="A227" s="37" t="s">
        <v>3685</v>
      </c>
      <c r="B227" s="46" t="s">
        <v>3686</v>
      </c>
    </row>
    <row r="228" spans="1:2" x14ac:dyDescent="0.2">
      <c r="A228" s="37" t="s">
        <v>3687</v>
      </c>
      <c r="B228" s="46" t="s">
        <v>3688</v>
      </c>
    </row>
    <row r="229" spans="1:2" x14ac:dyDescent="0.2">
      <c r="A229" s="37" t="s">
        <v>3689</v>
      </c>
      <c r="B229" s="46" t="s">
        <v>3690</v>
      </c>
    </row>
    <row r="230" spans="1:2" x14ac:dyDescent="0.2">
      <c r="A230" s="37" t="s">
        <v>3691</v>
      </c>
      <c r="B230" s="46" t="s">
        <v>3692</v>
      </c>
    </row>
    <row r="231" spans="1:2" x14ac:dyDescent="0.2">
      <c r="A231" s="37" t="s">
        <v>3693</v>
      </c>
      <c r="B231" s="46" t="s">
        <v>3694</v>
      </c>
    </row>
    <row r="232" spans="1:2" x14ac:dyDescent="0.2">
      <c r="A232" s="37" t="s">
        <v>3695</v>
      </c>
      <c r="B232" s="46" t="s">
        <v>3696</v>
      </c>
    </row>
    <row r="233" spans="1:2" x14ac:dyDescent="0.2">
      <c r="A233" s="37" t="s">
        <v>3697</v>
      </c>
      <c r="B233" s="46" t="s">
        <v>3698</v>
      </c>
    </row>
    <row r="234" spans="1:2" x14ac:dyDescent="0.2">
      <c r="A234" s="37" t="s">
        <v>3699</v>
      </c>
      <c r="B234" s="46" t="s">
        <v>3700</v>
      </c>
    </row>
    <row r="235" spans="1:2" x14ac:dyDescent="0.2">
      <c r="A235" s="37" t="s">
        <v>3701</v>
      </c>
      <c r="B235" s="46" t="s">
        <v>3702</v>
      </c>
    </row>
    <row r="236" spans="1:2" x14ac:dyDescent="0.2">
      <c r="A236" s="37" t="s">
        <v>3703</v>
      </c>
      <c r="B236" s="46" t="s">
        <v>3704</v>
      </c>
    </row>
    <row r="237" spans="1:2" x14ac:dyDescent="0.2">
      <c r="A237" s="37" t="s">
        <v>3705</v>
      </c>
      <c r="B237" s="46" t="s">
        <v>3706</v>
      </c>
    </row>
    <row r="238" spans="1:2" x14ac:dyDescent="0.2">
      <c r="A238" s="37" t="s">
        <v>3707</v>
      </c>
      <c r="B238" s="46" t="s">
        <v>3708</v>
      </c>
    </row>
    <row r="239" spans="1:2" x14ac:dyDescent="0.2">
      <c r="A239" s="37" t="s">
        <v>3709</v>
      </c>
      <c r="B239" s="46" t="s">
        <v>3710</v>
      </c>
    </row>
    <row r="240" spans="1:2" x14ac:dyDescent="0.2">
      <c r="A240" s="37" t="s">
        <v>3711</v>
      </c>
      <c r="B240" s="46" t="s">
        <v>3712</v>
      </c>
    </row>
    <row r="241" spans="1:5" x14ac:dyDescent="0.2">
      <c r="A241" s="37" t="s">
        <v>3713</v>
      </c>
      <c r="B241" s="46" t="s">
        <v>3714</v>
      </c>
    </row>
    <row r="242" spans="1:5" x14ac:dyDescent="0.2">
      <c r="A242" s="37" t="s">
        <v>3715</v>
      </c>
      <c r="B242" s="46" t="s">
        <v>3716</v>
      </c>
    </row>
    <row r="243" spans="1:5" x14ac:dyDescent="0.2">
      <c r="A243" s="37" t="s">
        <v>3717</v>
      </c>
      <c r="B243" s="46" t="s">
        <v>3718</v>
      </c>
    </row>
    <row r="244" spans="1:5" x14ac:dyDescent="0.2">
      <c r="A244" s="206"/>
      <c r="B244" s="207"/>
    </row>
    <row r="245" spans="1:5" ht="14.25" x14ac:dyDescent="0.3">
      <c r="A245" s="206"/>
      <c r="B245" s="207"/>
      <c r="C245" s="208"/>
    </row>
    <row r="246" spans="1:5" ht="14.25" x14ac:dyDescent="0.3">
      <c r="A246" s="206"/>
      <c r="B246" s="207"/>
      <c r="C246" s="208"/>
    </row>
    <row r="247" spans="1:5" ht="14.25" x14ac:dyDescent="0.3">
      <c r="A247" s="2" t="s">
        <v>3436</v>
      </c>
      <c r="B247" s="1" t="s">
        <v>3719</v>
      </c>
      <c r="C247" s="208"/>
    </row>
    <row r="248" spans="1:5" ht="14.25" x14ac:dyDescent="0.3">
      <c r="C248" s="208"/>
      <c r="E248" s="209"/>
    </row>
    <row r="249" spans="1:5" ht="14.25" x14ac:dyDescent="0.3">
      <c r="C249" s="208"/>
    </row>
    <row r="250" spans="1:5" ht="14.25" x14ac:dyDescent="0.3">
      <c r="C250" s="208"/>
    </row>
    <row r="251" spans="1:5" ht="14.25" x14ac:dyDescent="0.3">
      <c r="C251" s="210"/>
    </row>
    <row r="252" spans="1:5" ht="14.25" x14ac:dyDescent="0.3">
      <c r="C252" s="210"/>
    </row>
    <row r="253" spans="1:5" ht="14.25" x14ac:dyDescent="0.3">
      <c r="C253" s="211"/>
    </row>
    <row r="254" spans="1:5" ht="14.25" x14ac:dyDescent="0.3">
      <c r="C254" s="210"/>
    </row>
    <row r="255" spans="1:5" ht="14.25" x14ac:dyDescent="0.3">
      <c r="C255" s="208"/>
    </row>
    <row r="256" spans="1:5" ht="14.25" x14ac:dyDescent="0.3">
      <c r="C256" s="210"/>
    </row>
    <row r="257" spans="3:3" ht="14.25" x14ac:dyDescent="0.3">
      <c r="C257" s="210"/>
    </row>
    <row r="258" spans="3:3" ht="14.25" x14ac:dyDescent="0.3">
      <c r="C258" s="210"/>
    </row>
    <row r="259" spans="3:3" ht="14.25" x14ac:dyDescent="0.3">
      <c r="C259" s="210"/>
    </row>
    <row r="260" spans="3:3" ht="14.25" x14ac:dyDescent="0.3">
      <c r="C260" s="210"/>
    </row>
    <row r="261" spans="3:3" ht="14.25" x14ac:dyDescent="0.3">
      <c r="C261" s="210"/>
    </row>
    <row r="262" spans="3:3" ht="14.25" x14ac:dyDescent="0.3">
      <c r="C262" s="210"/>
    </row>
    <row r="263" spans="3:3" ht="14.25" x14ac:dyDescent="0.3">
      <c r="C263" s="210"/>
    </row>
    <row r="264" spans="3:3" ht="14.25" x14ac:dyDescent="0.3">
      <c r="C264" s="210"/>
    </row>
    <row r="265" spans="3:3" ht="14.25" x14ac:dyDescent="0.3">
      <c r="C265" s="210"/>
    </row>
    <row r="266" spans="3:3" ht="14.25" x14ac:dyDescent="0.3">
      <c r="C266" s="210"/>
    </row>
    <row r="267" spans="3:3" ht="14.25" x14ac:dyDescent="0.3">
      <c r="C267" s="210"/>
    </row>
    <row r="268" spans="3:3" ht="14.25" x14ac:dyDescent="0.3">
      <c r="C268" s="210"/>
    </row>
    <row r="269" spans="3:3" ht="14.25" x14ac:dyDescent="0.3">
      <c r="C269" s="210"/>
    </row>
    <row r="270" spans="3:3" ht="14.25" x14ac:dyDescent="0.3">
      <c r="C270" s="208"/>
    </row>
    <row r="271" spans="3:3" ht="14.25" x14ac:dyDescent="0.3">
      <c r="C271" s="210"/>
    </row>
    <row r="272" spans="3:3" ht="14.25" x14ac:dyDescent="0.3">
      <c r="C272" s="210"/>
    </row>
    <row r="273" spans="3:3" ht="14.25" x14ac:dyDescent="0.3">
      <c r="C273" s="210"/>
    </row>
    <row r="274" spans="3:3" ht="14.25" x14ac:dyDescent="0.3">
      <c r="C274" s="210"/>
    </row>
    <row r="275" spans="3:3" ht="14.25" x14ac:dyDescent="0.3">
      <c r="C275" s="210"/>
    </row>
    <row r="276" spans="3:3" ht="14.25" x14ac:dyDescent="0.3">
      <c r="C276" s="210"/>
    </row>
    <row r="277" spans="3:3" ht="14.25" x14ac:dyDescent="0.3">
      <c r="C277" s="210"/>
    </row>
    <row r="278" spans="3:3" ht="14.25" x14ac:dyDescent="0.3">
      <c r="C278" s="210"/>
    </row>
    <row r="279" spans="3:3" ht="14.25" x14ac:dyDescent="0.3">
      <c r="C279" s="210"/>
    </row>
    <row r="280" spans="3:3" ht="14.25" x14ac:dyDescent="0.3">
      <c r="C280" s="210"/>
    </row>
    <row r="281" spans="3:3" ht="14.25" x14ac:dyDescent="0.3">
      <c r="C281" s="210"/>
    </row>
    <row r="282" spans="3:3" ht="14.25" x14ac:dyDescent="0.3">
      <c r="C282" s="210"/>
    </row>
    <row r="283" spans="3:3" ht="14.25" x14ac:dyDescent="0.3">
      <c r="C283" s="210"/>
    </row>
    <row r="284" spans="3:3" ht="14.25" x14ac:dyDescent="0.3">
      <c r="C284" s="210"/>
    </row>
    <row r="285" spans="3:3" ht="14.25" x14ac:dyDescent="0.3">
      <c r="C285" s="210"/>
    </row>
    <row r="286" spans="3:3" ht="14.25" x14ac:dyDescent="0.3">
      <c r="C286" s="210"/>
    </row>
    <row r="287" spans="3:3" ht="14.25" x14ac:dyDescent="0.3">
      <c r="C287" s="210"/>
    </row>
    <row r="288" spans="3:3" ht="14.25" x14ac:dyDescent="0.3">
      <c r="C288" s="210"/>
    </row>
    <row r="289" spans="3:3" ht="14.25" x14ac:dyDescent="0.3">
      <c r="C289" s="210"/>
    </row>
    <row r="290" spans="3:3" ht="14.25" x14ac:dyDescent="0.3">
      <c r="C290" s="210"/>
    </row>
    <row r="291" spans="3:3" ht="14.25" x14ac:dyDescent="0.3">
      <c r="C291" s="210"/>
    </row>
    <row r="292" spans="3:3" ht="14.25" x14ac:dyDescent="0.3">
      <c r="C292" s="210"/>
    </row>
    <row r="293" spans="3:3" ht="14.25" x14ac:dyDescent="0.3">
      <c r="C293" s="210"/>
    </row>
    <row r="294" spans="3:3" ht="14.25" x14ac:dyDescent="0.3">
      <c r="C294" s="210"/>
    </row>
    <row r="295" spans="3:3" ht="14.25" x14ac:dyDescent="0.3">
      <c r="C295" s="210"/>
    </row>
    <row r="296" spans="3:3" ht="14.25" x14ac:dyDescent="0.3">
      <c r="C296" s="210"/>
    </row>
    <row r="297" spans="3:3" ht="14.25" x14ac:dyDescent="0.3">
      <c r="C297" s="210"/>
    </row>
    <row r="298" spans="3:3" ht="14.25" x14ac:dyDescent="0.3">
      <c r="C298" s="210"/>
    </row>
    <row r="299" spans="3:3" ht="14.25" x14ac:dyDescent="0.3">
      <c r="C299" s="210"/>
    </row>
    <row r="300" spans="3:3" ht="14.25" x14ac:dyDescent="0.3">
      <c r="C300" s="210"/>
    </row>
    <row r="301" spans="3:3" ht="14.25" x14ac:dyDescent="0.3">
      <c r="C301" s="210"/>
    </row>
    <row r="302" spans="3:3" ht="14.25" x14ac:dyDescent="0.3">
      <c r="C302" s="210"/>
    </row>
    <row r="303" spans="3:3" ht="14.25" x14ac:dyDescent="0.3">
      <c r="C303" s="210"/>
    </row>
    <row r="304" spans="3:3" ht="14.25" x14ac:dyDescent="0.3">
      <c r="C304" s="210"/>
    </row>
    <row r="305" spans="3:3" ht="14.25" x14ac:dyDescent="0.3">
      <c r="C305" s="210"/>
    </row>
    <row r="306" spans="3:3" ht="14.25" x14ac:dyDescent="0.3">
      <c r="C306" s="210"/>
    </row>
    <row r="307" spans="3:3" ht="14.25" x14ac:dyDescent="0.3">
      <c r="C307" s="210"/>
    </row>
    <row r="308" spans="3:3" ht="14.25" x14ac:dyDescent="0.3">
      <c r="C308" s="210"/>
    </row>
    <row r="309" spans="3:3" ht="14.25" x14ac:dyDescent="0.3">
      <c r="C309" s="210"/>
    </row>
    <row r="310" spans="3:3" ht="14.25" x14ac:dyDescent="0.3">
      <c r="C310" s="210"/>
    </row>
    <row r="311" spans="3:3" ht="14.25" x14ac:dyDescent="0.3">
      <c r="C311" s="210"/>
    </row>
    <row r="312" spans="3:3" ht="14.25" x14ac:dyDescent="0.3">
      <c r="C312" s="211"/>
    </row>
    <row r="313" spans="3:3" ht="14.25" x14ac:dyDescent="0.3">
      <c r="C313" s="210"/>
    </row>
    <row r="314" spans="3:3" ht="14.25" x14ac:dyDescent="0.3">
      <c r="C314" s="210"/>
    </row>
    <row r="315" spans="3:3" ht="14.25" x14ac:dyDescent="0.3">
      <c r="C315" s="210"/>
    </row>
    <row r="316" spans="3:3" ht="14.25" x14ac:dyDescent="0.3">
      <c r="C316" s="210"/>
    </row>
    <row r="317" spans="3:3" ht="14.25" x14ac:dyDescent="0.3">
      <c r="C317" s="210"/>
    </row>
    <row r="318" spans="3:3" ht="14.25" x14ac:dyDescent="0.3">
      <c r="C318" s="210"/>
    </row>
    <row r="319" spans="3:3" ht="14.25" x14ac:dyDescent="0.3">
      <c r="C319" s="210"/>
    </row>
    <row r="320" spans="3:3" ht="14.25" x14ac:dyDescent="0.3">
      <c r="C320" s="210"/>
    </row>
    <row r="321" spans="3:3" ht="14.25" x14ac:dyDescent="0.3">
      <c r="C321" s="210"/>
    </row>
    <row r="322" spans="3:3" ht="14.25" x14ac:dyDescent="0.3">
      <c r="C322" s="210"/>
    </row>
    <row r="323" spans="3:3" ht="14.25" x14ac:dyDescent="0.3">
      <c r="C323" s="210"/>
    </row>
    <row r="324" spans="3:3" ht="14.25" x14ac:dyDescent="0.3">
      <c r="C324" s="210"/>
    </row>
    <row r="325" spans="3:3" ht="14.25" x14ac:dyDescent="0.3">
      <c r="C325" s="210"/>
    </row>
    <row r="326" spans="3:3" ht="14.25" x14ac:dyDescent="0.3">
      <c r="C326" s="210"/>
    </row>
    <row r="327" spans="3:3" ht="14.25" x14ac:dyDescent="0.3">
      <c r="C327" s="210"/>
    </row>
    <row r="328" spans="3:3" ht="14.25" x14ac:dyDescent="0.3">
      <c r="C328" s="210"/>
    </row>
    <row r="329" spans="3:3" ht="14.25" x14ac:dyDescent="0.3">
      <c r="C329" s="210"/>
    </row>
    <row r="330" spans="3:3" ht="14.25" x14ac:dyDescent="0.3">
      <c r="C330" s="210"/>
    </row>
    <row r="331" spans="3:3" ht="14.25" x14ac:dyDescent="0.3">
      <c r="C331" s="210"/>
    </row>
    <row r="332" spans="3:3" ht="14.25" x14ac:dyDescent="0.3">
      <c r="C332" s="210"/>
    </row>
    <row r="333" spans="3:3" ht="14.25" x14ac:dyDescent="0.3">
      <c r="C333" s="210"/>
    </row>
    <row r="334" spans="3:3" ht="14.25" x14ac:dyDescent="0.3">
      <c r="C334" s="208"/>
    </row>
    <row r="335" spans="3:3" ht="14.25" x14ac:dyDescent="0.3">
      <c r="C335" s="208"/>
    </row>
    <row r="336" spans="3:3" ht="14.25" x14ac:dyDescent="0.3">
      <c r="C336" s="208"/>
    </row>
    <row r="337" spans="3:3" ht="14.25" x14ac:dyDescent="0.3">
      <c r="C337" s="210"/>
    </row>
    <row r="338" spans="3:3" ht="14.25" x14ac:dyDescent="0.3">
      <c r="C338" s="210"/>
    </row>
    <row r="339" spans="3:3" ht="14.25" x14ac:dyDescent="0.3">
      <c r="C339" s="210"/>
    </row>
    <row r="340" spans="3:3" ht="14.25" x14ac:dyDescent="0.3">
      <c r="C340" s="210"/>
    </row>
    <row r="341" spans="3:3" ht="14.25" x14ac:dyDescent="0.3">
      <c r="C341" s="210"/>
    </row>
    <row r="342" spans="3:3" ht="14.25" x14ac:dyDescent="0.3">
      <c r="C342" s="210"/>
    </row>
    <row r="343" spans="3:3" ht="14.25" x14ac:dyDescent="0.3">
      <c r="C343" s="210"/>
    </row>
    <row r="344" spans="3:3" ht="14.25" x14ac:dyDescent="0.3">
      <c r="C344" s="210"/>
    </row>
    <row r="345" spans="3:3" ht="14.25" x14ac:dyDescent="0.3">
      <c r="C345" s="210"/>
    </row>
    <row r="346" spans="3:3" ht="14.25" x14ac:dyDescent="0.3">
      <c r="C346" s="210"/>
    </row>
    <row r="347" spans="3:3" ht="14.25" x14ac:dyDescent="0.3">
      <c r="C347" s="210"/>
    </row>
    <row r="348" spans="3:3" ht="14.25" x14ac:dyDescent="0.3">
      <c r="C348" s="210"/>
    </row>
    <row r="349" spans="3:3" ht="14.25" x14ac:dyDescent="0.3">
      <c r="C349" s="210"/>
    </row>
    <row r="350" spans="3:3" ht="14.25" x14ac:dyDescent="0.3">
      <c r="C350" s="210"/>
    </row>
    <row r="351" spans="3:3" ht="14.25" x14ac:dyDescent="0.3">
      <c r="C351" s="210"/>
    </row>
    <row r="352" spans="3:3" ht="14.25" x14ac:dyDescent="0.3">
      <c r="C352" s="210"/>
    </row>
    <row r="353" spans="3:3" ht="14.25" x14ac:dyDescent="0.3">
      <c r="C353" s="210"/>
    </row>
    <row r="354" spans="3:3" ht="14.25" x14ac:dyDescent="0.3">
      <c r="C354" s="210"/>
    </row>
    <row r="355" spans="3:3" ht="14.25" x14ac:dyDescent="0.3">
      <c r="C355" s="210"/>
    </row>
    <row r="356" spans="3:3" ht="14.25" x14ac:dyDescent="0.3">
      <c r="C356" s="210"/>
    </row>
    <row r="357" spans="3:3" ht="14.25" x14ac:dyDescent="0.3">
      <c r="C357" s="210"/>
    </row>
    <row r="358" spans="3:3" ht="14.25" x14ac:dyDescent="0.3">
      <c r="C358" s="210"/>
    </row>
    <row r="359" spans="3:3" ht="14.25" x14ac:dyDescent="0.3">
      <c r="C359" s="210"/>
    </row>
    <row r="360" spans="3:3" ht="14.25" x14ac:dyDescent="0.3">
      <c r="C360" s="210"/>
    </row>
    <row r="361" spans="3:3" ht="14.25" x14ac:dyDescent="0.3">
      <c r="C361" s="210"/>
    </row>
    <row r="362" spans="3:3" ht="14.25" x14ac:dyDescent="0.3">
      <c r="C362" s="210"/>
    </row>
    <row r="363" spans="3:3" ht="14.25" x14ac:dyDescent="0.3">
      <c r="C363" s="210"/>
    </row>
    <row r="364" spans="3:3" ht="14.25" x14ac:dyDescent="0.3">
      <c r="C364" s="210"/>
    </row>
    <row r="365" spans="3:3" ht="14.25" x14ac:dyDescent="0.3">
      <c r="C365" s="210"/>
    </row>
    <row r="366" spans="3:3" ht="14.25" x14ac:dyDescent="0.3">
      <c r="C366" s="210"/>
    </row>
    <row r="367" spans="3:3" ht="14.25" x14ac:dyDescent="0.3">
      <c r="C367" s="210"/>
    </row>
    <row r="368" spans="3:3" ht="14.25" x14ac:dyDescent="0.3">
      <c r="C368" s="210"/>
    </row>
    <row r="369" spans="3:3" ht="14.25" x14ac:dyDescent="0.3">
      <c r="C369" s="210"/>
    </row>
    <row r="370" spans="3:3" ht="14.25" x14ac:dyDescent="0.3">
      <c r="C370" s="210"/>
    </row>
    <row r="371" spans="3:3" ht="14.25" x14ac:dyDescent="0.3">
      <c r="C371" s="210"/>
    </row>
    <row r="372" spans="3:3" ht="14.25" x14ac:dyDescent="0.3">
      <c r="C372" s="210"/>
    </row>
    <row r="373" spans="3:3" ht="14.25" x14ac:dyDescent="0.3">
      <c r="C373" s="210"/>
    </row>
    <row r="374" spans="3:3" ht="14.25" x14ac:dyDescent="0.3">
      <c r="C374" s="210"/>
    </row>
    <row r="375" spans="3:3" ht="14.25" x14ac:dyDescent="0.3">
      <c r="C375" s="210"/>
    </row>
    <row r="376" spans="3:3" ht="14.25" x14ac:dyDescent="0.3">
      <c r="C376" s="210"/>
    </row>
    <row r="377" spans="3:3" ht="14.25" x14ac:dyDescent="0.3">
      <c r="C377" s="210"/>
    </row>
    <row r="378" spans="3:3" ht="14.25" x14ac:dyDescent="0.3">
      <c r="C378" s="210"/>
    </row>
    <row r="379" spans="3:3" ht="14.25" x14ac:dyDescent="0.3">
      <c r="C379" s="210"/>
    </row>
    <row r="380" spans="3:3" ht="14.25" x14ac:dyDescent="0.3">
      <c r="C380" s="210"/>
    </row>
    <row r="381" spans="3:3" ht="14.25" x14ac:dyDescent="0.3">
      <c r="C381" s="210"/>
    </row>
    <row r="382" spans="3:3" ht="14.25" x14ac:dyDescent="0.3">
      <c r="C382" s="210"/>
    </row>
    <row r="383" spans="3:3" ht="14.25" x14ac:dyDescent="0.3">
      <c r="C383" s="210"/>
    </row>
    <row r="384" spans="3:3" ht="14.25" x14ac:dyDescent="0.3">
      <c r="C384" s="210"/>
    </row>
    <row r="385" spans="3:3" ht="14.25" x14ac:dyDescent="0.3">
      <c r="C385" s="210"/>
    </row>
    <row r="386" spans="3:3" ht="14.25" x14ac:dyDescent="0.3">
      <c r="C386" s="210"/>
    </row>
    <row r="387" spans="3:3" ht="14.25" x14ac:dyDescent="0.3">
      <c r="C387" s="210"/>
    </row>
    <row r="388" spans="3:3" ht="14.25" x14ac:dyDescent="0.3">
      <c r="C388" s="212"/>
    </row>
    <row r="389" spans="3:3" ht="14.25" x14ac:dyDescent="0.3">
      <c r="C389" s="212"/>
    </row>
    <row r="390" spans="3:3" ht="14.25" x14ac:dyDescent="0.3">
      <c r="C390" s="212"/>
    </row>
    <row r="391" spans="3:3" ht="14.25" x14ac:dyDescent="0.3">
      <c r="C391" s="212"/>
    </row>
    <row r="392" spans="3:3" ht="14.25" x14ac:dyDescent="0.3">
      <c r="C392" s="212"/>
    </row>
    <row r="393" spans="3:3" ht="14.25" x14ac:dyDescent="0.3">
      <c r="C393" s="212"/>
    </row>
    <row r="394" spans="3:3" ht="14.25" x14ac:dyDescent="0.3">
      <c r="C394" s="212"/>
    </row>
    <row r="395" spans="3:3" ht="14.25" x14ac:dyDescent="0.3">
      <c r="C395" s="212"/>
    </row>
    <row r="396" spans="3:3" ht="14.25" x14ac:dyDescent="0.3">
      <c r="C396" s="212"/>
    </row>
    <row r="397" spans="3:3" ht="14.25" x14ac:dyDescent="0.3">
      <c r="C397" s="213"/>
    </row>
    <row r="398" spans="3:3" ht="14.25" x14ac:dyDescent="0.3">
      <c r="C398" s="213"/>
    </row>
    <row r="399" spans="3:3" ht="14.25" x14ac:dyDescent="0.3">
      <c r="C399" s="208"/>
    </row>
    <row r="400" spans="3:3" ht="14.25" x14ac:dyDescent="0.3">
      <c r="C400" s="213"/>
    </row>
    <row r="401" spans="3:3" ht="14.25" x14ac:dyDescent="0.3">
      <c r="C401" s="208"/>
    </row>
    <row r="402" spans="3:3" ht="14.25" x14ac:dyDescent="0.3">
      <c r="C402" s="213"/>
    </row>
    <row r="403" spans="3:3" ht="14.25" x14ac:dyDescent="0.3">
      <c r="C403" s="208"/>
    </row>
    <row r="404" spans="3:3" ht="14.25" x14ac:dyDescent="0.3">
      <c r="C404" s="208"/>
    </row>
    <row r="405" spans="3:3" ht="14.25" x14ac:dyDescent="0.3">
      <c r="C405" s="208"/>
    </row>
    <row r="406" spans="3:3" ht="14.25" x14ac:dyDescent="0.3">
      <c r="C406" s="208"/>
    </row>
    <row r="407" spans="3:3" ht="14.25" x14ac:dyDescent="0.3">
      <c r="C407" s="208"/>
    </row>
    <row r="408" spans="3:3" ht="14.25" x14ac:dyDescent="0.3">
      <c r="C408" s="210"/>
    </row>
    <row r="409" spans="3:3" ht="14.25" x14ac:dyDescent="0.3">
      <c r="C409" s="210"/>
    </row>
  </sheetData>
  <mergeCells count="2">
    <mergeCell ref="A6:C6"/>
    <mergeCell ref="A7:C7"/>
  </mergeCells>
  <conditionalFormatting sqref="B192:B198">
    <cfRule type="expression" dxfId="7" priority="1">
      <formula>"LEN(E2)&gt;120"</formula>
    </cfRule>
  </conditionalFormatting>
  <conditionalFormatting sqref="C388:C389">
    <cfRule type="duplicateValues" dxfId="6" priority="8"/>
  </conditionalFormatting>
  <conditionalFormatting sqref="C389">
    <cfRule type="duplicateValues" dxfId="5" priority="7"/>
  </conditionalFormatting>
  <conditionalFormatting sqref="C390">
    <cfRule type="duplicateValues" dxfId="4" priority="6"/>
  </conditionalFormatting>
  <conditionalFormatting sqref="C391:C392">
    <cfRule type="duplicateValues" dxfId="3" priority="5"/>
  </conditionalFormatting>
  <conditionalFormatting sqref="C393:C398">
    <cfRule type="duplicateValues" dxfId="2" priority="4"/>
  </conditionalFormatting>
  <conditionalFormatting sqref="C400">
    <cfRule type="duplicateValues" dxfId="1" priority="3"/>
  </conditionalFormatting>
  <conditionalFormatting sqref="C402">
    <cfRule type="duplicateValues" dxfId="0" priority="2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4"/>
  <sheetViews>
    <sheetView workbookViewId="0"/>
  </sheetViews>
  <sheetFormatPr defaultColWidth="9.140625" defaultRowHeight="12.75" x14ac:dyDescent="0.2"/>
  <cols>
    <col min="1" max="1" width="9.140625" style="14"/>
    <col min="2" max="2" width="9.140625" style="6"/>
    <col min="3" max="3" width="15.85546875" style="10" bestFit="1" customWidth="1"/>
    <col min="4" max="16384" width="9.140625" style="6"/>
  </cols>
  <sheetData>
    <row r="1" spans="1:5" x14ac:dyDescent="0.2">
      <c r="A1" s="217" t="s">
        <v>76</v>
      </c>
    </row>
    <row r="2" spans="1:5" x14ac:dyDescent="0.2">
      <c r="A2" s="219" t="s">
        <v>3441</v>
      </c>
      <c r="B2" s="220" t="s">
        <v>3442</v>
      </c>
      <c r="D2" s="218" t="s">
        <v>3720</v>
      </c>
      <c r="E2" s="221"/>
    </row>
    <row r="3" spans="1:5" x14ac:dyDescent="0.2">
      <c r="A3" s="10">
        <v>81195</v>
      </c>
      <c r="B3" s="10">
        <v>76014</v>
      </c>
      <c r="D3" s="6" t="s">
        <v>3721</v>
      </c>
    </row>
    <row r="4" spans="1:5" x14ac:dyDescent="0.2">
      <c r="A4" s="10">
        <v>81515</v>
      </c>
      <c r="B4" s="10">
        <v>76015</v>
      </c>
    </row>
    <row r="5" spans="1:5" x14ac:dyDescent="0.2">
      <c r="A5" s="10">
        <v>81558</v>
      </c>
      <c r="B5" s="10">
        <v>76016</v>
      </c>
    </row>
    <row r="6" spans="1:5" x14ac:dyDescent="0.2">
      <c r="A6" s="10">
        <v>82233</v>
      </c>
      <c r="B6" s="10">
        <v>76017</v>
      </c>
    </row>
    <row r="7" spans="1:5" x14ac:dyDescent="0.2">
      <c r="A7" s="10">
        <v>82234</v>
      </c>
      <c r="B7" s="10">
        <v>76018</v>
      </c>
    </row>
    <row r="8" spans="1:5" x14ac:dyDescent="0.2">
      <c r="A8" s="10">
        <v>83884</v>
      </c>
      <c r="B8" s="10">
        <v>76019</v>
      </c>
    </row>
    <row r="9" spans="1:5" x14ac:dyDescent="0.2">
      <c r="A9" s="10">
        <v>84393</v>
      </c>
    </row>
    <row r="10" spans="1:5" x14ac:dyDescent="0.2">
      <c r="A10" s="10">
        <v>84394</v>
      </c>
    </row>
    <row r="11" spans="1:5" x14ac:dyDescent="0.2">
      <c r="A11" s="10">
        <v>86581</v>
      </c>
    </row>
    <row r="12" spans="1:5" x14ac:dyDescent="0.2">
      <c r="A12" s="10">
        <v>87513</v>
      </c>
    </row>
    <row r="13" spans="1:5" x14ac:dyDescent="0.2">
      <c r="A13" s="10">
        <v>87564</v>
      </c>
    </row>
    <row r="14" spans="1:5" x14ac:dyDescent="0.2">
      <c r="A14" s="10">
        <v>87594</v>
      </c>
    </row>
    <row r="15" spans="1:5" x14ac:dyDescent="0.2">
      <c r="A15" s="10">
        <v>87626</v>
      </c>
    </row>
    <row r="16" spans="1:5" x14ac:dyDescent="0.2">
      <c r="A16" s="10" t="s">
        <v>2059</v>
      </c>
    </row>
    <row r="17" spans="1:1" x14ac:dyDescent="0.2">
      <c r="A17" s="10" t="s">
        <v>2061</v>
      </c>
    </row>
    <row r="18" spans="1:1" x14ac:dyDescent="0.2">
      <c r="A18" s="10" t="s">
        <v>2063</v>
      </c>
    </row>
    <row r="19" spans="1:1" x14ac:dyDescent="0.2">
      <c r="A19" s="10" t="s">
        <v>2065</v>
      </c>
    </row>
    <row r="20" spans="1:1" x14ac:dyDescent="0.2">
      <c r="A20" s="10" t="s">
        <v>2069</v>
      </c>
    </row>
    <row r="21" spans="1:1" x14ac:dyDescent="0.2">
      <c r="A21" s="10" t="s">
        <v>2071</v>
      </c>
    </row>
    <row r="22" spans="1:1" x14ac:dyDescent="0.2">
      <c r="A22" s="10" t="s">
        <v>2073</v>
      </c>
    </row>
    <row r="23" spans="1:1" x14ac:dyDescent="0.2">
      <c r="A23" s="10" t="s">
        <v>2075</v>
      </c>
    </row>
    <row r="24" spans="1:1" x14ac:dyDescent="0.2">
      <c r="A24" s="10" t="s">
        <v>2077</v>
      </c>
    </row>
    <row r="25" spans="1:1" x14ac:dyDescent="0.2">
      <c r="A25" s="10" t="s">
        <v>2079</v>
      </c>
    </row>
    <row r="26" spans="1:1" x14ac:dyDescent="0.2">
      <c r="A26" s="10" t="s">
        <v>2081</v>
      </c>
    </row>
    <row r="27" spans="1:1" x14ac:dyDescent="0.2">
      <c r="A27" s="10" t="s">
        <v>2083</v>
      </c>
    </row>
    <row r="28" spans="1:1" x14ac:dyDescent="0.2">
      <c r="A28" s="10" t="s">
        <v>2085</v>
      </c>
    </row>
    <row r="29" spans="1:1" x14ac:dyDescent="0.2">
      <c r="A29" s="10" t="s">
        <v>2087</v>
      </c>
    </row>
    <row r="30" spans="1:1" x14ac:dyDescent="0.2">
      <c r="A30" s="10" t="s">
        <v>2089</v>
      </c>
    </row>
    <row r="31" spans="1:1" x14ac:dyDescent="0.2">
      <c r="A31" s="10" t="s">
        <v>2091</v>
      </c>
    </row>
    <row r="32" spans="1:1" x14ac:dyDescent="0.2">
      <c r="A32" s="10" t="s">
        <v>2093</v>
      </c>
    </row>
    <row r="33" spans="1:1" x14ac:dyDescent="0.2">
      <c r="A33" s="10" t="s">
        <v>2095</v>
      </c>
    </row>
    <row r="34" spans="1:1" x14ac:dyDescent="0.2">
      <c r="A34" s="10" t="s">
        <v>2097</v>
      </c>
    </row>
    <row r="35" spans="1:1" x14ac:dyDescent="0.2">
      <c r="A35" s="10" t="s">
        <v>2099</v>
      </c>
    </row>
    <row r="36" spans="1:1" x14ac:dyDescent="0.2">
      <c r="A36" s="10" t="s">
        <v>2101</v>
      </c>
    </row>
    <row r="37" spans="1:1" x14ac:dyDescent="0.2">
      <c r="A37" s="10" t="s">
        <v>2103</v>
      </c>
    </row>
    <row r="38" spans="1:1" x14ac:dyDescent="0.2">
      <c r="A38" s="10" t="s">
        <v>2105</v>
      </c>
    </row>
    <row r="39" spans="1:1" x14ac:dyDescent="0.2">
      <c r="A39" s="10" t="s">
        <v>2107</v>
      </c>
    </row>
    <row r="40" spans="1:1" x14ac:dyDescent="0.2">
      <c r="A40" s="10" t="s">
        <v>2109</v>
      </c>
    </row>
    <row r="41" spans="1:1" x14ac:dyDescent="0.2">
      <c r="A41" s="10" t="s">
        <v>2111</v>
      </c>
    </row>
    <row r="42" spans="1:1" x14ac:dyDescent="0.2">
      <c r="A42" s="10" t="s">
        <v>2113</v>
      </c>
    </row>
    <row r="43" spans="1:1" x14ac:dyDescent="0.2">
      <c r="A43" s="10" t="s">
        <v>2115</v>
      </c>
    </row>
    <row r="44" spans="1:1" x14ac:dyDescent="0.2">
      <c r="A44" s="10" t="s">
        <v>2117</v>
      </c>
    </row>
    <row r="45" spans="1:1" x14ac:dyDescent="0.2">
      <c r="A45" s="10" t="s">
        <v>2119</v>
      </c>
    </row>
    <row r="46" spans="1:1" x14ac:dyDescent="0.2">
      <c r="A46" s="10" t="s">
        <v>2121</v>
      </c>
    </row>
    <row r="47" spans="1:1" x14ac:dyDescent="0.2">
      <c r="A47" s="10" t="s">
        <v>2123</v>
      </c>
    </row>
    <row r="48" spans="1:1" x14ac:dyDescent="0.2">
      <c r="A48" s="10" t="s">
        <v>2125</v>
      </c>
    </row>
    <row r="49" spans="1:1" x14ac:dyDescent="0.2">
      <c r="A49" s="10" t="s">
        <v>2127</v>
      </c>
    </row>
    <row r="50" spans="1:1" x14ac:dyDescent="0.2">
      <c r="A50" s="10" t="s">
        <v>2129</v>
      </c>
    </row>
    <row r="51" spans="1:1" x14ac:dyDescent="0.2">
      <c r="A51" s="10" t="s">
        <v>2131</v>
      </c>
    </row>
    <row r="52" spans="1:1" x14ac:dyDescent="0.2">
      <c r="A52" s="10" t="s">
        <v>2133</v>
      </c>
    </row>
    <row r="53" spans="1:1" x14ac:dyDescent="0.2">
      <c r="A53" s="10" t="s">
        <v>2135</v>
      </c>
    </row>
    <row r="54" spans="1:1" x14ac:dyDescent="0.2">
      <c r="A54" s="10" t="s">
        <v>2137</v>
      </c>
    </row>
    <row r="55" spans="1:1" x14ac:dyDescent="0.2">
      <c r="A55" s="10" t="s">
        <v>2139</v>
      </c>
    </row>
    <row r="56" spans="1:1" x14ac:dyDescent="0.2">
      <c r="A56" s="10" t="s">
        <v>2141</v>
      </c>
    </row>
    <row r="57" spans="1:1" x14ac:dyDescent="0.2">
      <c r="A57" s="10" t="s">
        <v>2143</v>
      </c>
    </row>
    <row r="58" spans="1:1" x14ac:dyDescent="0.2">
      <c r="A58" s="10" t="s">
        <v>2145</v>
      </c>
    </row>
    <row r="59" spans="1:1" x14ac:dyDescent="0.2">
      <c r="A59" s="10" t="s">
        <v>2147</v>
      </c>
    </row>
    <row r="60" spans="1:1" x14ac:dyDescent="0.2">
      <c r="A60" s="10" t="s">
        <v>2149</v>
      </c>
    </row>
    <row r="61" spans="1:1" x14ac:dyDescent="0.2">
      <c r="A61" s="10" t="s">
        <v>2151</v>
      </c>
    </row>
    <row r="62" spans="1:1" x14ac:dyDescent="0.2">
      <c r="A62" s="10" t="s">
        <v>2153</v>
      </c>
    </row>
    <row r="63" spans="1:1" x14ac:dyDescent="0.2">
      <c r="A63" s="10" t="s">
        <v>2155</v>
      </c>
    </row>
    <row r="64" spans="1:1" x14ac:dyDescent="0.2">
      <c r="A64" s="10" t="s">
        <v>2157</v>
      </c>
    </row>
    <row r="65" spans="1:1" x14ac:dyDescent="0.2">
      <c r="A65" s="10" t="s">
        <v>2159</v>
      </c>
    </row>
    <row r="66" spans="1:1" x14ac:dyDescent="0.2">
      <c r="A66" s="10" t="s">
        <v>2161</v>
      </c>
    </row>
    <row r="67" spans="1:1" x14ac:dyDescent="0.2">
      <c r="A67" s="10" t="s">
        <v>2163</v>
      </c>
    </row>
    <row r="68" spans="1:1" x14ac:dyDescent="0.2">
      <c r="A68" s="10" t="s">
        <v>2165</v>
      </c>
    </row>
    <row r="69" spans="1:1" x14ac:dyDescent="0.2">
      <c r="A69" s="10" t="s">
        <v>2167</v>
      </c>
    </row>
    <row r="70" spans="1:1" x14ac:dyDescent="0.2">
      <c r="A70" s="10" t="s">
        <v>2169</v>
      </c>
    </row>
    <row r="71" spans="1:1" x14ac:dyDescent="0.2">
      <c r="A71" s="10" t="s">
        <v>2171</v>
      </c>
    </row>
    <row r="72" spans="1:1" x14ac:dyDescent="0.2">
      <c r="A72" s="10" t="s">
        <v>2173</v>
      </c>
    </row>
    <row r="73" spans="1:1" x14ac:dyDescent="0.2">
      <c r="A73" s="10" t="s">
        <v>2175</v>
      </c>
    </row>
    <row r="74" spans="1:1" x14ac:dyDescent="0.2">
      <c r="A74" s="10" t="s">
        <v>2177</v>
      </c>
    </row>
    <row r="75" spans="1:1" x14ac:dyDescent="0.2">
      <c r="A75" s="10" t="s">
        <v>2179</v>
      </c>
    </row>
    <row r="76" spans="1:1" x14ac:dyDescent="0.2">
      <c r="A76" s="10" t="s">
        <v>2181</v>
      </c>
    </row>
    <row r="77" spans="1:1" x14ac:dyDescent="0.2">
      <c r="A77" s="10" t="s">
        <v>2183</v>
      </c>
    </row>
    <row r="78" spans="1:1" x14ac:dyDescent="0.2">
      <c r="A78" s="10" t="s">
        <v>2185</v>
      </c>
    </row>
    <row r="79" spans="1:1" x14ac:dyDescent="0.2">
      <c r="A79" s="10" t="s">
        <v>2187</v>
      </c>
    </row>
    <row r="80" spans="1:1" x14ac:dyDescent="0.2">
      <c r="A80" s="10" t="s">
        <v>2189</v>
      </c>
    </row>
    <row r="81" spans="1:1" x14ac:dyDescent="0.2">
      <c r="A81" s="10" t="s">
        <v>2191</v>
      </c>
    </row>
    <row r="82" spans="1:1" x14ac:dyDescent="0.2">
      <c r="A82" s="10" t="s">
        <v>2193</v>
      </c>
    </row>
    <row r="83" spans="1:1" x14ac:dyDescent="0.2">
      <c r="A83" s="10" t="s">
        <v>2195</v>
      </c>
    </row>
    <row r="84" spans="1:1" x14ac:dyDescent="0.2">
      <c r="A84" s="10" t="s">
        <v>2197</v>
      </c>
    </row>
    <row r="85" spans="1:1" x14ac:dyDescent="0.2">
      <c r="A85" s="10" t="s">
        <v>2199</v>
      </c>
    </row>
    <row r="86" spans="1:1" x14ac:dyDescent="0.2">
      <c r="A86" s="10" t="s">
        <v>2201</v>
      </c>
    </row>
    <row r="87" spans="1:1" x14ac:dyDescent="0.2">
      <c r="A87" s="10" t="s">
        <v>2203</v>
      </c>
    </row>
    <row r="88" spans="1:1" x14ac:dyDescent="0.2">
      <c r="A88" s="10" t="s">
        <v>2205</v>
      </c>
    </row>
    <row r="89" spans="1:1" x14ac:dyDescent="0.2">
      <c r="A89" s="10" t="s">
        <v>2207</v>
      </c>
    </row>
    <row r="90" spans="1:1" x14ac:dyDescent="0.2">
      <c r="A90" s="10" t="s">
        <v>2209</v>
      </c>
    </row>
    <row r="91" spans="1:1" x14ac:dyDescent="0.2">
      <c r="A91" s="10" t="s">
        <v>2211</v>
      </c>
    </row>
    <row r="92" spans="1:1" x14ac:dyDescent="0.2">
      <c r="A92" s="10" t="s">
        <v>2213</v>
      </c>
    </row>
    <row r="93" spans="1:1" x14ac:dyDescent="0.2">
      <c r="A93" s="10" t="s">
        <v>2215</v>
      </c>
    </row>
    <row r="94" spans="1:1" x14ac:dyDescent="0.2">
      <c r="A94" s="10" t="s">
        <v>2217</v>
      </c>
    </row>
    <row r="95" spans="1:1" x14ac:dyDescent="0.2">
      <c r="A95" s="10" t="s">
        <v>2219</v>
      </c>
    </row>
    <row r="96" spans="1:1" x14ac:dyDescent="0.2">
      <c r="A96" s="10" t="s">
        <v>2221</v>
      </c>
    </row>
    <row r="97" spans="1:1" x14ac:dyDescent="0.2">
      <c r="A97" s="10" t="s">
        <v>2223</v>
      </c>
    </row>
    <row r="98" spans="1:1" x14ac:dyDescent="0.2">
      <c r="A98" s="10" t="s">
        <v>2225</v>
      </c>
    </row>
    <row r="99" spans="1:1" x14ac:dyDescent="0.2">
      <c r="A99" s="10" t="s">
        <v>2227</v>
      </c>
    </row>
    <row r="100" spans="1:1" x14ac:dyDescent="0.2">
      <c r="A100" s="10" t="s">
        <v>2229</v>
      </c>
    </row>
    <row r="101" spans="1:1" x14ac:dyDescent="0.2">
      <c r="A101" s="10" t="s">
        <v>2231</v>
      </c>
    </row>
    <row r="102" spans="1:1" x14ac:dyDescent="0.2">
      <c r="A102" s="10" t="s">
        <v>2233</v>
      </c>
    </row>
    <row r="103" spans="1:1" x14ac:dyDescent="0.2">
      <c r="A103" s="10" t="s">
        <v>2235</v>
      </c>
    </row>
    <row r="104" spans="1:1" x14ac:dyDescent="0.2">
      <c r="A104" s="10" t="s">
        <v>2237</v>
      </c>
    </row>
    <row r="105" spans="1:1" x14ac:dyDescent="0.2">
      <c r="A105" s="10" t="s">
        <v>2239</v>
      </c>
    </row>
    <row r="106" spans="1:1" x14ac:dyDescent="0.2">
      <c r="A106" s="10" t="s">
        <v>2241</v>
      </c>
    </row>
    <row r="107" spans="1:1" x14ac:dyDescent="0.2">
      <c r="A107" s="10" t="s">
        <v>2243</v>
      </c>
    </row>
    <row r="108" spans="1:1" x14ac:dyDescent="0.2">
      <c r="A108" s="10" t="s">
        <v>2245</v>
      </c>
    </row>
    <row r="109" spans="1:1" x14ac:dyDescent="0.2">
      <c r="A109" s="10" t="s">
        <v>2247</v>
      </c>
    </row>
    <row r="110" spans="1:1" x14ac:dyDescent="0.2">
      <c r="A110" s="10" t="s">
        <v>2249</v>
      </c>
    </row>
    <row r="111" spans="1:1" x14ac:dyDescent="0.2">
      <c r="A111" s="10" t="s">
        <v>2251</v>
      </c>
    </row>
    <row r="112" spans="1:1" x14ac:dyDescent="0.2">
      <c r="A112" s="10" t="s">
        <v>2253</v>
      </c>
    </row>
    <row r="113" spans="1:1" x14ac:dyDescent="0.2">
      <c r="A113" s="10" t="s">
        <v>2255</v>
      </c>
    </row>
    <row r="114" spans="1:1" x14ac:dyDescent="0.2">
      <c r="A114" s="10"/>
    </row>
    <row r="115" spans="1:1" x14ac:dyDescent="0.2">
      <c r="A115" s="10"/>
    </row>
    <row r="116" spans="1:1" x14ac:dyDescent="0.2">
      <c r="A116" s="10"/>
    </row>
    <row r="117" spans="1:1" x14ac:dyDescent="0.2">
      <c r="A117" s="10"/>
    </row>
    <row r="118" spans="1:1" x14ac:dyDescent="0.2">
      <c r="A118" s="10"/>
    </row>
    <row r="119" spans="1:1" x14ac:dyDescent="0.2">
      <c r="A119" s="10"/>
    </row>
    <row r="120" spans="1:1" x14ac:dyDescent="0.2">
      <c r="A120" s="10"/>
    </row>
    <row r="121" spans="1:1" x14ac:dyDescent="0.2">
      <c r="A121" s="10"/>
    </row>
    <row r="122" spans="1:1" x14ac:dyDescent="0.2">
      <c r="A122" s="10"/>
    </row>
    <row r="123" spans="1:1" x14ac:dyDescent="0.2">
      <c r="A123" s="10"/>
    </row>
    <row r="124" spans="1:1" x14ac:dyDescent="0.2">
      <c r="A124" s="10"/>
    </row>
    <row r="125" spans="1:1" x14ac:dyDescent="0.2">
      <c r="A125" s="10"/>
    </row>
    <row r="126" spans="1:1" x14ac:dyDescent="0.2">
      <c r="A126" s="10"/>
    </row>
    <row r="127" spans="1:1" x14ac:dyDescent="0.2">
      <c r="A127" s="10"/>
    </row>
    <row r="128" spans="1:1" x14ac:dyDescent="0.2">
      <c r="A128" s="10"/>
    </row>
    <row r="129" spans="1:1" x14ac:dyDescent="0.2">
      <c r="A129" s="10"/>
    </row>
    <row r="130" spans="1:1" x14ac:dyDescent="0.2">
      <c r="A130" s="10"/>
    </row>
    <row r="131" spans="1:1" x14ac:dyDescent="0.2">
      <c r="A131" s="10"/>
    </row>
    <row r="132" spans="1:1" x14ac:dyDescent="0.2">
      <c r="A132" s="10"/>
    </row>
    <row r="133" spans="1:1" x14ac:dyDescent="0.2">
      <c r="A133" s="10"/>
    </row>
    <row r="134" spans="1:1" x14ac:dyDescent="0.2">
      <c r="A134" s="10"/>
    </row>
    <row r="135" spans="1:1" x14ac:dyDescent="0.2">
      <c r="A135" s="10"/>
    </row>
    <row r="136" spans="1:1" x14ac:dyDescent="0.2">
      <c r="A136" s="10"/>
    </row>
    <row r="137" spans="1:1" x14ac:dyDescent="0.2">
      <c r="A137" s="10"/>
    </row>
    <row r="138" spans="1:1" x14ac:dyDescent="0.2">
      <c r="A138" s="10"/>
    </row>
    <row r="139" spans="1:1" x14ac:dyDescent="0.2">
      <c r="A139" s="10"/>
    </row>
    <row r="140" spans="1:1" x14ac:dyDescent="0.2">
      <c r="A140" s="10"/>
    </row>
    <row r="141" spans="1:1" x14ac:dyDescent="0.2">
      <c r="A141" s="10"/>
    </row>
    <row r="142" spans="1:1" x14ac:dyDescent="0.2">
      <c r="A142" s="10"/>
    </row>
    <row r="143" spans="1:1" x14ac:dyDescent="0.2">
      <c r="A143" s="10"/>
    </row>
    <row r="144" spans="1:1" x14ac:dyDescent="0.2">
      <c r="A144" s="10"/>
    </row>
    <row r="145" spans="1:1" x14ac:dyDescent="0.2">
      <c r="A145" s="10"/>
    </row>
    <row r="146" spans="1:1" x14ac:dyDescent="0.2">
      <c r="A146" s="10"/>
    </row>
    <row r="147" spans="1:1" x14ac:dyDescent="0.2">
      <c r="A147" s="10"/>
    </row>
    <row r="148" spans="1:1" x14ac:dyDescent="0.2">
      <c r="A148" s="10"/>
    </row>
    <row r="149" spans="1:1" x14ac:dyDescent="0.2">
      <c r="A149" s="10"/>
    </row>
    <row r="150" spans="1:1" x14ac:dyDescent="0.2">
      <c r="A150" s="10"/>
    </row>
    <row r="151" spans="1:1" x14ac:dyDescent="0.2">
      <c r="A151" s="10"/>
    </row>
    <row r="152" spans="1:1" x14ac:dyDescent="0.2">
      <c r="A152" s="10"/>
    </row>
    <row r="153" spans="1:1" x14ac:dyDescent="0.2">
      <c r="A153" s="10"/>
    </row>
    <row r="154" spans="1:1" x14ac:dyDescent="0.2">
      <c r="A154" s="10"/>
    </row>
    <row r="155" spans="1:1" x14ac:dyDescent="0.2">
      <c r="A155" s="10"/>
    </row>
    <row r="156" spans="1:1" x14ac:dyDescent="0.2">
      <c r="A156" s="10"/>
    </row>
    <row r="157" spans="1:1" x14ac:dyDescent="0.2">
      <c r="A157" s="10"/>
    </row>
    <row r="158" spans="1:1" x14ac:dyDescent="0.2">
      <c r="A158" s="10"/>
    </row>
    <row r="159" spans="1:1" x14ac:dyDescent="0.2">
      <c r="A159" s="10"/>
    </row>
    <row r="160" spans="1:1" x14ac:dyDescent="0.2">
      <c r="A160" s="10"/>
    </row>
    <row r="161" spans="1:1" x14ac:dyDescent="0.2">
      <c r="A161" s="10"/>
    </row>
    <row r="162" spans="1:1" x14ac:dyDescent="0.2">
      <c r="A162" s="10"/>
    </row>
    <row r="163" spans="1:1" x14ac:dyDescent="0.2">
      <c r="A163" s="10"/>
    </row>
    <row r="164" spans="1:1" x14ac:dyDescent="0.2">
      <c r="A164" s="10"/>
    </row>
    <row r="165" spans="1:1" x14ac:dyDescent="0.2">
      <c r="A165" s="10"/>
    </row>
    <row r="166" spans="1:1" x14ac:dyDescent="0.2">
      <c r="A166" s="10"/>
    </row>
    <row r="167" spans="1:1" x14ac:dyDescent="0.2">
      <c r="A167" s="10"/>
    </row>
    <row r="168" spans="1:1" x14ac:dyDescent="0.2">
      <c r="A168" s="10"/>
    </row>
    <row r="169" spans="1:1" x14ac:dyDescent="0.2">
      <c r="A169" s="10"/>
    </row>
    <row r="170" spans="1:1" x14ac:dyDescent="0.2">
      <c r="A170" s="10"/>
    </row>
    <row r="171" spans="1:1" x14ac:dyDescent="0.2">
      <c r="A171" s="10"/>
    </row>
    <row r="172" spans="1:1" x14ac:dyDescent="0.2">
      <c r="A172" s="10"/>
    </row>
    <row r="173" spans="1:1" x14ac:dyDescent="0.2">
      <c r="A173" s="10"/>
    </row>
    <row r="174" spans="1:1" x14ac:dyDescent="0.2">
      <c r="A174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G28"/>
  <sheetViews>
    <sheetView workbookViewId="0"/>
  </sheetViews>
  <sheetFormatPr defaultRowHeight="12.75" x14ac:dyDescent="0.2"/>
  <cols>
    <col min="1" max="2" width="9.140625" style="71"/>
    <col min="3" max="3" width="19.85546875" style="71" customWidth="1"/>
    <col min="4" max="16384" width="9.140625" style="71"/>
  </cols>
  <sheetData>
    <row r="1" spans="1:7" ht="25.5" x14ac:dyDescent="0.2">
      <c r="A1" s="13" t="s">
        <v>77</v>
      </c>
    </row>
    <row r="2" spans="1:7" s="215" customFormat="1" ht="13.5" thickBot="1" x14ac:dyDescent="0.25">
      <c r="A2" s="5"/>
      <c r="B2" s="216" t="s">
        <v>3451</v>
      </c>
      <c r="C2" s="214" t="s">
        <v>3720</v>
      </c>
      <c r="D2" s="245" t="s">
        <v>3452</v>
      </c>
      <c r="E2" s="245"/>
      <c r="F2" s="245"/>
      <c r="G2" s="245"/>
    </row>
    <row r="3" spans="1:7" x14ac:dyDescent="0.2">
      <c r="A3" s="11"/>
      <c r="B3" s="8">
        <v>81433</v>
      </c>
      <c r="C3" s="71" t="s">
        <v>3721</v>
      </c>
      <c r="D3" s="8">
        <v>86490</v>
      </c>
      <c r="E3" s="11" t="s">
        <v>79</v>
      </c>
    </row>
    <row r="4" spans="1:7" x14ac:dyDescent="0.2">
      <c r="A4" s="11"/>
      <c r="B4" s="8">
        <v>81436</v>
      </c>
      <c r="C4" s="8"/>
      <c r="D4" s="8">
        <v>88388</v>
      </c>
      <c r="E4" s="11"/>
    </row>
    <row r="5" spans="1:7" x14ac:dyDescent="0.2">
      <c r="A5" s="11"/>
      <c r="B5" s="8">
        <v>81438</v>
      </c>
      <c r="C5" s="8"/>
      <c r="D5" s="182">
        <v>93890</v>
      </c>
      <c r="E5" s="11"/>
    </row>
    <row r="6" spans="1:7" x14ac:dyDescent="0.2">
      <c r="A6" s="11"/>
      <c r="B6" s="8">
        <v>86327</v>
      </c>
      <c r="C6" s="8"/>
      <c r="D6" s="182">
        <v>96003</v>
      </c>
      <c r="E6" s="11"/>
    </row>
    <row r="7" spans="1:7" x14ac:dyDescent="0.2">
      <c r="A7" s="11"/>
      <c r="B7" s="8" t="s">
        <v>3443</v>
      </c>
      <c r="C7" s="8"/>
      <c r="D7" s="182">
        <v>96040</v>
      </c>
      <c r="E7" s="11"/>
    </row>
    <row r="8" spans="1:7" x14ac:dyDescent="0.2">
      <c r="A8" s="11"/>
      <c r="B8" s="8" t="s">
        <v>3444</v>
      </c>
      <c r="C8" s="8"/>
      <c r="D8" s="11" t="s">
        <v>3438</v>
      </c>
    </row>
    <row r="9" spans="1:7" x14ac:dyDescent="0.2">
      <c r="A9" s="11"/>
      <c r="B9" s="8" t="s">
        <v>3445</v>
      </c>
      <c r="C9" s="8"/>
      <c r="D9" s="11" t="s">
        <v>3439</v>
      </c>
    </row>
    <row r="10" spans="1:7" x14ac:dyDescent="0.2">
      <c r="A10" s="11"/>
      <c r="B10" s="8" t="s">
        <v>3446</v>
      </c>
      <c r="C10" s="8"/>
      <c r="D10" s="11" t="s">
        <v>3440</v>
      </c>
    </row>
    <row r="11" spans="1:7" x14ac:dyDescent="0.2">
      <c r="A11" s="11"/>
      <c r="B11" s="8" t="s">
        <v>3447</v>
      </c>
      <c r="C11" s="8"/>
    </row>
    <row r="12" spans="1:7" x14ac:dyDescent="0.2">
      <c r="A12" s="11"/>
      <c r="B12" s="8" t="s">
        <v>3448</v>
      </c>
      <c r="C12" s="8"/>
    </row>
    <row r="13" spans="1:7" x14ac:dyDescent="0.2">
      <c r="A13" s="11"/>
      <c r="B13" s="11" t="s">
        <v>3449</v>
      </c>
      <c r="C13" s="11"/>
    </row>
    <row r="14" spans="1:7" x14ac:dyDescent="0.2">
      <c r="A14" s="11"/>
      <c r="B14" s="11" t="s">
        <v>3450</v>
      </c>
      <c r="C14" s="11"/>
    </row>
    <row r="15" spans="1:7" x14ac:dyDescent="0.2">
      <c r="A15" s="11"/>
    </row>
    <row r="16" spans="1:7" x14ac:dyDescent="0.2">
      <c r="A16" s="11"/>
    </row>
    <row r="17" spans="1:1" x14ac:dyDescent="0.2">
      <c r="A17" s="11"/>
    </row>
    <row r="18" spans="1:1" x14ac:dyDescent="0.2">
      <c r="A18" s="11"/>
    </row>
    <row r="19" spans="1:1" x14ac:dyDescent="0.2">
      <c r="A19" s="11"/>
    </row>
    <row r="20" spans="1:1" x14ac:dyDescent="0.2">
      <c r="A20" s="11"/>
    </row>
    <row r="21" spans="1:1" x14ac:dyDescent="0.2">
      <c r="A21" s="11"/>
    </row>
    <row r="22" spans="1:1" x14ac:dyDescent="0.2">
      <c r="A22" s="11"/>
    </row>
    <row r="23" spans="1:1" x14ac:dyDescent="0.2">
      <c r="A23" s="11"/>
    </row>
    <row r="24" spans="1:1" x14ac:dyDescent="0.2">
      <c r="A24" s="11"/>
    </row>
    <row r="25" spans="1:1" x14ac:dyDescent="0.2">
      <c r="A25" s="11"/>
    </row>
    <row r="26" spans="1:1" x14ac:dyDescent="0.2">
      <c r="A26" s="11"/>
    </row>
    <row r="27" spans="1:1" x14ac:dyDescent="0.2">
      <c r="A27" s="8"/>
    </row>
    <row r="28" spans="1:1" x14ac:dyDescent="0.2">
      <c r="A28" s="8"/>
    </row>
  </sheetData>
  <mergeCells count="1"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Clinical Laboratory</vt:lpstr>
      <vt:lpstr>Rad-Path-Diag County Selection</vt:lpstr>
      <vt:lpstr>Rad-Path-Diag Tests</vt:lpstr>
      <vt:lpstr>Incidental Procedures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2025-02-03T16:55:13Z</dcterms:modified>
</cp:coreProperties>
</file>